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D:\Documents\Doc-Assns,Grps&amp;Clubs\BowKanBrdrs\SpeciesCountRecords\CY2025\25-SprCnt\"/>
    </mc:Choice>
  </mc:AlternateContent>
  <xr:revisionPtr revIDLastSave="0" documentId="13_ncr:1_{15321EEA-B508-4D25-8BF1-5F6CD5AB9FB4}" xr6:coauthVersionLast="47" xr6:coauthVersionMax="47" xr10:uidLastSave="{00000000-0000-0000-0000-000000000000}"/>
  <bookViews>
    <workbookView xWindow="48" yWindow="60" windowWidth="21984" windowHeight="12168" xr2:uid="{00000000-000D-0000-FFFF-FFFF00000000}"/>
  </bookViews>
  <sheets>
    <sheet name="Sheet1" sheetId="1" r:id="rId1"/>
  </sheets>
  <definedNames>
    <definedName name="_xlnm.Print_Area" localSheetId="0">Sheet1!$A$1:$IW$487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6" i="1" l="1"/>
  <c r="AJ352" i="1"/>
  <c r="AL348" i="1"/>
  <c r="AL347" i="1"/>
  <c r="AL346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4" i="1"/>
  <c r="AL323" i="1"/>
  <c r="AL320" i="1"/>
  <c r="AL318" i="1"/>
  <c r="AL317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0" i="1"/>
  <c r="AL269" i="1"/>
  <c r="AL268" i="1"/>
  <c r="AL267" i="1"/>
  <c r="AL266" i="1"/>
  <c r="AL265" i="1"/>
  <c r="AL264" i="1"/>
  <c r="AL262" i="1"/>
  <c r="AL261" i="1"/>
  <c r="AL259" i="1"/>
  <c r="AL258" i="1"/>
  <c r="AL255" i="1"/>
  <c r="AL254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39" i="1"/>
  <c r="AL237" i="1"/>
  <c r="AL235" i="1"/>
  <c r="AL234" i="1"/>
  <c r="AL233" i="1"/>
  <c r="AL232" i="1"/>
  <c r="AL231" i="1"/>
  <c r="AL230" i="1"/>
  <c r="AL229" i="1"/>
  <c r="AL226" i="1"/>
  <c r="AL225" i="1"/>
  <c r="AL224" i="1"/>
  <c r="AL222" i="1"/>
  <c r="AL221" i="1"/>
  <c r="AL220" i="1"/>
  <c r="AL219" i="1"/>
  <c r="AL218" i="1"/>
  <c r="AL217" i="1"/>
  <c r="AL216" i="1"/>
  <c r="AL215" i="1"/>
  <c r="AL213" i="1"/>
  <c r="AL212" i="1"/>
  <c r="AL211" i="1"/>
  <c r="AL210" i="1"/>
  <c r="AL209" i="1"/>
  <c r="AL208" i="1"/>
  <c r="AL207" i="1"/>
  <c r="AL204" i="1"/>
  <c r="AL203" i="1"/>
  <c r="AL202" i="1"/>
  <c r="AL201" i="1"/>
  <c r="AL200" i="1"/>
  <c r="AL199" i="1"/>
  <c r="AL198" i="1"/>
  <c r="AL197" i="1"/>
  <c r="AL194" i="1"/>
  <c r="AL193" i="1"/>
  <c r="AL192" i="1"/>
  <c r="AL191" i="1"/>
  <c r="AL190" i="1"/>
  <c r="AL189" i="1"/>
  <c r="AL187" i="1"/>
  <c r="AL186" i="1"/>
  <c r="AL185" i="1"/>
  <c r="AL184" i="1"/>
  <c r="AL183" i="1"/>
  <c r="AL182" i="1"/>
  <c r="AL181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2" i="1"/>
  <c r="AL149" i="1"/>
  <c r="AL147" i="1"/>
  <c r="AL144" i="1"/>
  <c r="AL143" i="1"/>
  <c r="AL142" i="1"/>
  <c r="AL139" i="1"/>
  <c r="AL137" i="1"/>
  <c r="AL136" i="1"/>
  <c r="AL135" i="1"/>
  <c r="AL134" i="1"/>
  <c r="AL132" i="1"/>
  <c r="AL131" i="1"/>
  <c r="AL130" i="1"/>
  <c r="AL128" i="1"/>
  <c r="AL127" i="1"/>
  <c r="AL125" i="1"/>
  <c r="AL124" i="1"/>
  <c r="AL123" i="1"/>
  <c r="AL112" i="1"/>
  <c r="AL108" i="1"/>
  <c r="AL107" i="1"/>
  <c r="AL105" i="1"/>
  <c r="AL103" i="1"/>
  <c r="AL102" i="1"/>
  <c r="AL101" i="1"/>
  <c r="AL100" i="1"/>
  <c r="AL99" i="1"/>
  <c r="AL98" i="1"/>
  <c r="AL97" i="1"/>
  <c r="AL96" i="1"/>
  <c r="AL95" i="1"/>
  <c r="AL91" i="1"/>
  <c r="AL90" i="1"/>
  <c r="AL89" i="1"/>
  <c r="AL87" i="1"/>
  <c r="AL80" i="1"/>
  <c r="AL79" i="1"/>
  <c r="AL78" i="1"/>
  <c r="AL74" i="1"/>
  <c r="AL73" i="1"/>
  <c r="AL72" i="1"/>
  <c r="AL71" i="1"/>
  <c r="AL70" i="1"/>
  <c r="AL68" i="1"/>
  <c r="AL67" i="1"/>
  <c r="AL66" i="1"/>
  <c r="AL65" i="1"/>
  <c r="AL63" i="1"/>
  <c r="AL62" i="1"/>
  <c r="AL61" i="1"/>
  <c r="AL58" i="1"/>
  <c r="AL57" i="1"/>
  <c r="AL56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7" i="1"/>
  <c r="AL24" i="1"/>
  <c r="AL23" i="1"/>
  <c r="AL20" i="1"/>
  <c r="AL18" i="1"/>
  <c r="AL17" i="1"/>
  <c r="AL16" i="1"/>
  <c r="AL15" i="1"/>
  <c r="AL13" i="1"/>
  <c r="AL12" i="1"/>
  <c r="AL11" i="1"/>
  <c r="AL10" i="1"/>
  <c r="AL9" i="1"/>
  <c r="AL8" i="1"/>
  <c r="AJ348" i="1"/>
  <c r="AJ347" i="1"/>
  <c r="AJ346" i="1"/>
  <c r="AJ344" i="1"/>
  <c r="AJ343" i="1"/>
  <c r="AJ342" i="1"/>
  <c r="AJ341" i="1"/>
  <c r="AJ340" i="1"/>
  <c r="AJ339" i="1"/>
  <c r="AJ338" i="1"/>
  <c r="AJ337" i="1"/>
  <c r="AJ336" i="1"/>
  <c r="AJ334" i="1"/>
  <c r="AJ333" i="1"/>
  <c r="AJ332" i="1"/>
  <c r="AJ331" i="1"/>
  <c r="AJ330" i="1"/>
  <c r="AJ329" i="1"/>
  <c r="AJ328" i="1"/>
  <c r="AJ327" i="1"/>
  <c r="AJ326" i="1"/>
  <c r="AJ324" i="1"/>
  <c r="AJ323" i="1"/>
  <c r="AJ320" i="1"/>
  <c r="AJ318" i="1"/>
  <c r="AJ315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8" i="1"/>
  <c r="AJ297" i="1"/>
  <c r="AJ296" i="1"/>
  <c r="AJ295" i="1"/>
  <c r="AJ294" i="1"/>
  <c r="AJ293" i="1"/>
  <c r="AJ292" i="1"/>
  <c r="AJ291" i="1"/>
  <c r="AJ290" i="1"/>
  <c r="AJ288" i="1"/>
  <c r="AJ287" i="1"/>
  <c r="AJ286" i="1"/>
  <c r="AJ285" i="1"/>
  <c r="AJ283" i="1"/>
  <c r="AJ282" i="1"/>
  <c r="AJ281" i="1"/>
  <c r="AJ280" i="1"/>
  <c r="AJ279" i="1"/>
  <c r="AJ278" i="1"/>
  <c r="AJ277" i="1"/>
  <c r="AJ275" i="1"/>
  <c r="AJ274" i="1"/>
  <c r="AJ273" i="1"/>
  <c r="AJ272" i="1"/>
  <c r="AJ270" i="1"/>
  <c r="AJ269" i="1"/>
  <c r="AJ268" i="1"/>
  <c r="AJ267" i="1"/>
  <c r="AJ266" i="1"/>
  <c r="AJ265" i="1"/>
  <c r="AJ264" i="1"/>
  <c r="AJ262" i="1"/>
  <c r="AJ261" i="1"/>
  <c r="AJ259" i="1"/>
  <c r="AJ258" i="1"/>
  <c r="AJ255" i="1"/>
  <c r="AJ254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37" i="1"/>
  <c r="AJ235" i="1"/>
  <c r="AJ234" i="1"/>
  <c r="AJ233" i="1"/>
  <c r="AJ232" i="1"/>
  <c r="AJ231" i="1"/>
  <c r="AJ230" i="1"/>
  <c r="AJ229" i="1"/>
  <c r="AJ226" i="1"/>
  <c r="AJ225" i="1"/>
  <c r="AJ224" i="1"/>
  <c r="AJ222" i="1"/>
  <c r="AJ221" i="1"/>
  <c r="AJ220" i="1"/>
  <c r="AJ219" i="1"/>
  <c r="AJ218" i="1"/>
  <c r="AJ217" i="1"/>
  <c r="AJ216" i="1"/>
  <c r="AJ215" i="1"/>
  <c r="AJ213" i="1"/>
  <c r="AJ212" i="1"/>
  <c r="AJ211" i="1"/>
  <c r="AJ210" i="1"/>
  <c r="AJ209" i="1"/>
  <c r="AJ208" i="1"/>
  <c r="AJ207" i="1"/>
  <c r="AJ204" i="1"/>
  <c r="AJ203" i="1"/>
  <c r="AJ202" i="1"/>
  <c r="AJ201" i="1"/>
  <c r="AJ200" i="1"/>
  <c r="AJ199" i="1"/>
  <c r="AJ198" i="1"/>
  <c r="AJ197" i="1"/>
  <c r="AJ194" i="1"/>
  <c r="AJ193" i="1"/>
  <c r="AJ192" i="1"/>
  <c r="AJ191" i="1"/>
  <c r="AJ190" i="1"/>
  <c r="AJ189" i="1"/>
  <c r="AJ187" i="1"/>
  <c r="AJ186" i="1"/>
  <c r="AJ185" i="1"/>
  <c r="AJ184" i="1"/>
  <c r="AJ183" i="1"/>
  <c r="AJ182" i="1"/>
  <c r="AJ181" i="1"/>
  <c r="AJ178" i="1"/>
  <c r="AJ177" i="1"/>
  <c r="AJ176" i="1"/>
  <c r="AJ175" i="1"/>
  <c r="AJ174" i="1"/>
  <c r="AJ173" i="1"/>
  <c r="AJ172" i="1"/>
  <c r="AJ171" i="1"/>
  <c r="AJ170" i="1"/>
  <c r="AJ169" i="1"/>
  <c r="AJ166" i="1"/>
  <c r="AJ165" i="1"/>
  <c r="AJ164" i="1"/>
  <c r="AJ163" i="1"/>
  <c r="AJ162" i="1"/>
  <c r="AJ161" i="1"/>
  <c r="AJ160" i="1"/>
  <c r="AJ157" i="1"/>
  <c r="AJ156" i="1"/>
  <c r="AJ152" i="1"/>
  <c r="AJ149" i="1"/>
  <c r="AJ147" i="1"/>
  <c r="AJ144" i="1"/>
  <c r="AJ143" i="1"/>
  <c r="AJ142" i="1"/>
  <c r="AJ139" i="1"/>
  <c r="AJ137" i="1"/>
  <c r="AJ136" i="1"/>
  <c r="AJ134" i="1"/>
  <c r="AJ133" i="1"/>
  <c r="AJ132" i="1"/>
  <c r="AJ131" i="1"/>
  <c r="AJ130" i="1"/>
  <c r="AJ128" i="1"/>
  <c r="AJ127" i="1"/>
  <c r="AJ126" i="1"/>
  <c r="AJ125" i="1"/>
  <c r="AJ124" i="1"/>
  <c r="AJ123" i="1"/>
  <c r="AJ112" i="1"/>
  <c r="AJ108" i="1"/>
  <c r="AJ107" i="1"/>
  <c r="AJ105" i="1"/>
  <c r="AJ103" i="1"/>
  <c r="AJ102" i="1"/>
  <c r="AJ101" i="1"/>
  <c r="AJ100" i="1"/>
  <c r="AJ99" i="1"/>
  <c r="AJ97" i="1"/>
  <c r="AJ95" i="1"/>
  <c r="AJ91" i="1"/>
  <c r="AJ90" i="1"/>
  <c r="AJ89" i="1"/>
  <c r="AJ87" i="1"/>
  <c r="AJ80" i="1"/>
  <c r="AJ79" i="1"/>
  <c r="AJ78" i="1"/>
  <c r="AJ74" i="1"/>
  <c r="AJ73" i="1"/>
  <c r="AJ72" i="1"/>
  <c r="AJ71" i="1"/>
  <c r="AJ70" i="1"/>
  <c r="AJ68" i="1"/>
  <c r="AJ67" i="1"/>
  <c r="AJ66" i="1"/>
  <c r="AJ65" i="1"/>
  <c r="AJ63" i="1"/>
  <c r="AJ62" i="1"/>
  <c r="AJ61" i="1"/>
  <c r="AJ60" i="1"/>
  <c r="AJ58" i="1"/>
  <c r="AJ57" i="1"/>
  <c r="AJ56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7" i="1"/>
  <c r="AJ26" i="1"/>
  <c r="AJ25" i="1"/>
  <c r="AJ24" i="1"/>
  <c r="AJ23" i="1"/>
  <c r="AJ20" i="1"/>
  <c r="AJ19" i="1"/>
  <c r="AJ18" i="1"/>
  <c r="AJ17" i="1"/>
  <c r="AJ16" i="1"/>
  <c r="AJ15" i="1"/>
  <c r="AJ13" i="1"/>
  <c r="AJ11" i="1"/>
  <c r="AJ9" i="1"/>
  <c r="AJ8" i="1"/>
  <c r="AI350" i="1" l="1"/>
  <c r="AJ350" i="1" s="1"/>
  <c r="AE392" i="1" l="1"/>
</calcChain>
</file>

<file path=xl/sharedStrings.xml><?xml version="1.0" encoding="utf-8"?>
<sst xmlns="http://schemas.openxmlformats.org/spreadsheetml/2006/main" count="1409" uniqueCount="805">
  <si>
    <t xml:space="preserve"> </t>
  </si>
  <si>
    <t xml:space="preserve">         White tail</t>
  </si>
  <si>
    <t xml:space="preserve">       Eastern</t>
  </si>
  <si>
    <t xml:space="preserve">       Sharp-shinned</t>
  </si>
  <si>
    <t xml:space="preserve">      Am-golden</t>
  </si>
  <si>
    <t xml:space="preserve">      Eastern (Ru-sided)</t>
  </si>
  <si>
    <t xml:space="preserve">      Evening</t>
  </si>
  <si>
    <t xml:space="preserve">      Lazuli</t>
  </si>
  <si>
    <t xml:space="preserve">      Lesser</t>
  </si>
  <si>
    <t xml:space="preserve">      Marbled</t>
  </si>
  <si>
    <t xml:space="preserve">      Peregrine</t>
  </si>
  <si>
    <t xml:space="preserve">      Pygmy</t>
  </si>
  <si>
    <t xml:space="preserve">      Snow</t>
  </si>
  <si>
    <t xml:space="preserve">      Timberline</t>
  </si>
  <si>
    <t xml:space="preserve">      Tundra (Whistle)</t>
  </si>
  <si>
    <t xml:space="preserve">      Vaux's</t>
  </si>
  <si>
    <t xml:space="preserve">      Western</t>
  </si>
  <si>
    <t xml:space="preserve">      Wh-breasted</t>
  </si>
  <si>
    <t xml:space="preserve">      White-tailed</t>
  </si>
  <si>
    <t xml:space="preserve">      Wh-Winged</t>
  </si>
  <si>
    <t xml:space="preserve">     Alder</t>
  </si>
  <si>
    <t xml:space="preserve">     Arctic</t>
  </si>
  <si>
    <t xml:space="preserve">     Baird's</t>
  </si>
  <si>
    <t xml:space="preserve">     Bank</t>
  </si>
  <si>
    <t xml:space="preserve">     Barn</t>
  </si>
  <si>
    <t xml:space="preserve">     Barred</t>
  </si>
  <si>
    <t xml:space="preserve">     Barrow's</t>
  </si>
  <si>
    <t xml:space="preserve">     Bay-breasted</t>
  </si>
  <si>
    <t xml:space="preserve">     Black</t>
  </si>
  <si>
    <t xml:space="preserve">     Blackburnian</t>
  </si>
  <si>
    <t xml:space="preserve">     Black-chinned</t>
  </si>
  <si>
    <t xml:space="preserve">     Black-headed</t>
  </si>
  <si>
    <t xml:space="preserve">     Blackpoll</t>
  </si>
  <si>
    <t xml:space="preserve">     Blk-and-white</t>
  </si>
  <si>
    <t xml:space="preserve">     Blk-backed</t>
  </si>
  <si>
    <t xml:space="preserve">     Blk-throated Blue</t>
  </si>
  <si>
    <t xml:space="preserve">     Blk-throated Green</t>
  </si>
  <si>
    <t xml:space="preserve">     Blue</t>
  </si>
  <si>
    <t xml:space="preserve">     Blu-headed (Sol)</t>
  </si>
  <si>
    <t xml:space="preserve">     Bl-winged</t>
  </si>
  <si>
    <t xml:space="preserve">     Bonaparte</t>
  </si>
  <si>
    <t xml:space="preserve">     Boreal</t>
  </si>
  <si>
    <t xml:space="preserve">     Brewer's</t>
  </si>
  <si>
    <t xml:space="preserve">     Buff-breasted</t>
  </si>
  <si>
    <t xml:space="preserve">     Bullock's</t>
  </si>
  <si>
    <t xml:space="preserve">     Burrowing</t>
  </si>
  <si>
    <t xml:space="preserve">     California</t>
  </si>
  <si>
    <t xml:space="preserve">     Calliope</t>
  </si>
  <si>
    <t xml:space="preserve">     Canada</t>
  </si>
  <si>
    <t xml:space="preserve">     Cape May</t>
  </si>
  <si>
    <t xml:space="preserve">     Cassin's</t>
  </si>
  <si>
    <t xml:space="preserve">     Cedar</t>
  </si>
  <si>
    <t xml:space="preserve">     Chestnut-collared</t>
  </si>
  <si>
    <t xml:space="preserve">     Chestnut-sided</t>
  </si>
  <si>
    <t xml:space="preserve">     Chipping</t>
  </si>
  <si>
    <t xml:space="preserve">     Cinnamon</t>
  </si>
  <si>
    <t xml:space="preserve">     Clay-colored</t>
  </si>
  <si>
    <t xml:space="preserve">     Cliff</t>
  </si>
  <si>
    <t xml:space="preserve">     Common</t>
  </si>
  <si>
    <t xml:space="preserve">     Connecticut</t>
  </si>
  <si>
    <t xml:space="preserve">     Dusky</t>
  </si>
  <si>
    <t xml:space="preserve">     Eared</t>
  </si>
  <si>
    <t xml:space="preserve">     Eastern</t>
  </si>
  <si>
    <t xml:space="preserve">     Ferruginus</t>
  </si>
  <si>
    <t xml:space="preserve">     Forster's</t>
  </si>
  <si>
    <t xml:space="preserve">     Fox</t>
  </si>
  <si>
    <t xml:space="preserve">     Glaucous</t>
  </si>
  <si>
    <t xml:space="preserve">     Golden</t>
  </si>
  <si>
    <t xml:space="preserve">     Golden-crowned</t>
  </si>
  <si>
    <t xml:space="preserve">     Grasshopper</t>
  </si>
  <si>
    <t xml:space="preserve">     Great Crested</t>
  </si>
  <si>
    <t xml:space="preserve">     Great Gray</t>
  </si>
  <si>
    <t xml:space="preserve">     Hairy</t>
  </si>
  <si>
    <t xml:space="preserve">     Hamond's</t>
  </si>
  <si>
    <t xml:space="preserve">     Harris's</t>
  </si>
  <si>
    <t xml:space="preserve">     Hermit</t>
  </si>
  <si>
    <t xml:space="preserve">     Herring</t>
  </si>
  <si>
    <t xml:space="preserve">     Hoary</t>
  </si>
  <si>
    <t xml:space="preserve">     Horned</t>
  </si>
  <si>
    <t xml:space="preserve">     House</t>
  </si>
  <si>
    <t xml:space="preserve">     Lapland</t>
  </si>
  <si>
    <t xml:space="preserve">     Lark</t>
  </si>
  <si>
    <t xml:space="preserve">     Le Conte's</t>
  </si>
  <si>
    <t xml:space="preserve">     Least</t>
  </si>
  <si>
    <t xml:space="preserve">     Lesser</t>
  </si>
  <si>
    <t xml:space="preserve">     Lewis's</t>
  </si>
  <si>
    <t xml:space="preserve">     Lincoln's</t>
  </si>
  <si>
    <t xml:space="preserve">     Loggerhead</t>
  </si>
  <si>
    <t xml:space="preserve">     Long-billed</t>
  </si>
  <si>
    <t xml:space="preserve">     Long-eared</t>
  </si>
  <si>
    <t xml:space="preserve">     Macgillivray's</t>
  </si>
  <si>
    <t xml:space="preserve">     Magnolia</t>
  </si>
  <si>
    <t xml:space="preserve">     Marsh</t>
  </si>
  <si>
    <t xml:space="preserve">     Mew</t>
  </si>
  <si>
    <t xml:space="preserve">     Mountain</t>
  </si>
  <si>
    <t xml:space="preserve">     Mourning</t>
  </si>
  <si>
    <t xml:space="preserve">     N Rough-winged</t>
  </si>
  <si>
    <t xml:space="preserve">     Nashville</t>
  </si>
  <si>
    <t xml:space="preserve">     Nelson's Sharp-T</t>
  </si>
  <si>
    <t xml:space="preserve">     Northern Hawk</t>
  </si>
  <si>
    <t xml:space="preserve">     Northern Pygmy-</t>
  </si>
  <si>
    <t xml:space="preserve">     Northern Saw-whet</t>
  </si>
  <si>
    <t xml:space="preserve">     Orange-crowned</t>
  </si>
  <si>
    <t xml:space="preserve">     Pacific</t>
  </si>
  <si>
    <t xml:space="preserve">     Pacific/Winter</t>
  </si>
  <si>
    <t xml:space="preserve">     Palm</t>
  </si>
  <si>
    <t xml:space="preserve">     Pectoral</t>
  </si>
  <si>
    <t xml:space="preserve">     Philadelphia</t>
  </si>
  <si>
    <t xml:space="preserve">     Pileated</t>
  </si>
  <si>
    <t xml:space="preserve">     Piping</t>
  </si>
  <si>
    <t xml:space="preserve">     Plumbeous</t>
  </si>
  <si>
    <t xml:space="preserve">     Red Breast</t>
  </si>
  <si>
    <t xml:space="preserve">     Red-naped</t>
  </si>
  <si>
    <t xml:space="preserve">     Red-necked</t>
  </si>
  <si>
    <t xml:space="preserve">     Red-tailed</t>
  </si>
  <si>
    <t xml:space="preserve">     Ring-billed</t>
  </si>
  <si>
    <t xml:space="preserve">     Rough-legged</t>
  </si>
  <si>
    <t xml:space="preserve">     Ruby-crowned</t>
  </si>
  <si>
    <t xml:space="preserve">     Rufous</t>
  </si>
  <si>
    <t xml:space="preserve">     Rusty</t>
  </si>
  <si>
    <t xml:space="preserve">     Sabine</t>
  </si>
  <si>
    <t xml:space="preserve">     Savannah</t>
  </si>
  <si>
    <t xml:space="preserve">     Say's</t>
  </si>
  <si>
    <t xml:space="preserve">     Sedge</t>
  </si>
  <si>
    <t xml:space="preserve">     Semipalmated</t>
  </si>
  <si>
    <t xml:space="preserve">     Short-eared</t>
  </si>
  <si>
    <t xml:space="preserve">     Smith's</t>
  </si>
  <si>
    <t xml:space="preserve">     Snowy</t>
  </si>
  <si>
    <t xml:space="preserve">     Song</t>
  </si>
  <si>
    <t xml:space="preserve">     Spotted</t>
  </si>
  <si>
    <t xml:space="preserve">     Sprague's</t>
  </si>
  <si>
    <t xml:space="preserve">     Spruce</t>
  </si>
  <si>
    <t xml:space="preserve">     Steller's</t>
  </si>
  <si>
    <t xml:space="preserve">     Stilt</t>
  </si>
  <si>
    <t xml:space="preserve">     Swainson's</t>
  </si>
  <si>
    <t xml:space="preserve">     Swamp</t>
  </si>
  <si>
    <t xml:space="preserve">     Three-toed</t>
  </si>
  <si>
    <t xml:space="preserve">     Townsend's</t>
  </si>
  <si>
    <t xml:space="preserve">     Upland</t>
  </si>
  <si>
    <t xml:space="preserve">     Vesper</t>
  </si>
  <si>
    <t xml:space="preserve">     Violet-green</t>
  </si>
  <si>
    <t xml:space="preserve">     Virginia</t>
  </si>
  <si>
    <t xml:space="preserve">     Warbling</t>
  </si>
  <si>
    <t xml:space="preserve">     Westem</t>
  </si>
  <si>
    <t xml:space="preserve">     Western</t>
  </si>
  <si>
    <t xml:space="preserve">     White-crowned</t>
  </si>
  <si>
    <t xml:space="preserve">     White-rumped</t>
  </si>
  <si>
    <t xml:space="preserve">     White-throated</t>
  </si>
  <si>
    <t xml:space="preserve">     White-winged</t>
  </si>
  <si>
    <t xml:space="preserve">     Willow</t>
  </si>
  <si>
    <t xml:space="preserve">     Wilson's</t>
  </si>
  <si>
    <t xml:space="preserve">     Yel-bellied</t>
  </si>
  <si>
    <t xml:space="preserve">     Yell-headed</t>
  </si>
  <si>
    <t xml:space="preserve">     Yellow</t>
  </si>
  <si>
    <t xml:space="preserve">     Yellow-rumped</t>
  </si>
  <si>
    <t xml:space="preserve">  #24</t>
  </si>
  <si>
    <t xml:space="preserve">  27-28</t>
  </si>
  <si>
    <t xml:space="preserve"> #1</t>
  </si>
  <si>
    <t xml:space="preserve"> #10</t>
  </si>
  <si>
    <t xml:space="preserve"> #11</t>
  </si>
  <si>
    <t xml:space="preserve"> #12</t>
  </si>
  <si>
    <t xml:space="preserve"> #13</t>
  </si>
  <si>
    <t xml:space="preserve"> #14</t>
  </si>
  <si>
    <t xml:space="preserve"> #15</t>
  </si>
  <si>
    <t xml:space="preserve"> #16</t>
  </si>
  <si>
    <t xml:space="preserve"> #17</t>
  </si>
  <si>
    <t xml:space="preserve"> #18</t>
  </si>
  <si>
    <t xml:space="preserve"> #19</t>
  </si>
  <si>
    <t xml:space="preserve"> #2</t>
  </si>
  <si>
    <t xml:space="preserve"> #20</t>
  </si>
  <si>
    <t xml:space="preserve"> #21</t>
  </si>
  <si>
    <t xml:space="preserve"> #22</t>
  </si>
  <si>
    <t xml:space="preserve"> #23</t>
  </si>
  <si>
    <t xml:space="preserve"> #25</t>
  </si>
  <si>
    <t xml:space="preserve"> #26</t>
  </si>
  <si>
    <t xml:space="preserve"> #27</t>
  </si>
  <si>
    <t xml:space="preserve"> #28</t>
  </si>
  <si>
    <t xml:space="preserve"> #29</t>
  </si>
  <si>
    <t xml:space="preserve"> #3</t>
  </si>
  <si>
    <t xml:space="preserve"> #30</t>
  </si>
  <si>
    <t xml:space="preserve"> #31</t>
  </si>
  <si>
    <t xml:space="preserve"> #32</t>
  </si>
  <si>
    <t xml:space="preserve"> #4</t>
  </si>
  <si>
    <t xml:space="preserve"> #5</t>
  </si>
  <si>
    <t xml:space="preserve"> #6</t>
  </si>
  <si>
    <t xml:space="preserve"> #7</t>
  </si>
  <si>
    <t xml:space="preserve"> #8</t>
  </si>
  <si>
    <t xml:space="preserve"> #9</t>
  </si>
  <si>
    <t xml:space="preserve"> 1 cw</t>
  </si>
  <si>
    <t xml:space="preserve"> 20/5</t>
  </si>
  <si>
    <t xml:space="preserve"> 23-24</t>
  </si>
  <si>
    <t xml:space="preserve"> 24-25</t>
  </si>
  <si>
    <t xml:space="preserve"> 25-26</t>
  </si>
  <si>
    <t xml:space="preserve"> 26-27</t>
  </si>
  <si>
    <t xml:space="preserve"> 27-28</t>
  </si>
  <si>
    <t xml:space="preserve"> 28-29</t>
  </si>
  <si>
    <t xml:space="preserve"> 29-30</t>
  </si>
  <si>
    <t xml:space="preserve"> 2nd time in count</t>
  </si>
  <si>
    <t xml:space="preserve"> 30-31</t>
  </si>
  <si>
    <t>% of</t>
  </si>
  <si>
    <t>?</t>
  </si>
  <si>
    <t>&lt;&lt;&lt;Est. Stage of Tree Leaf-out:</t>
  </si>
  <si>
    <t>&lt;&lt;Number of Observers</t>
  </si>
  <si>
    <t>&lt;25%</t>
  </si>
  <si>
    <t>&lt;50%</t>
  </si>
  <si>
    <t>&lt;75%</t>
  </si>
  <si>
    <t>&gt;50%</t>
  </si>
  <si>
    <t>1 cw</t>
  </si>
  <si>
    <t>12 cw</t>
  </si>
  <si>
    <t>19</t>
  </si>
  <si>
    <t>2 cw</t>
  </si>
  <si>
    <t>3 cw</t>
  </si>
  <si>
    <t>4 cw</t>
  </si>
  <si>
    <t>5 cw</t>
  </si>
  <si>
    <t>6 cw</t>
  </si>
  <si>
    <t>Accipiter Species</t>
  </si>
  <si>
    <t>AGPL</t>
  </si>
  <si>
    <t>ALFL</t>
  </si>
  <si>
    <t>AMAV</t>
  </si>
  <si>
    <t>AMBI</t>
  </si>
  <si>
    <t>AMCO</t>
  </si>
  <si>
    <t>AMCR</t>
  </si>
  <si>
    <t>AMDI</t>
  </si>
  <si>
    <t>AMGO</t>
  </si>
  <si>
    <t>AMKE</t>
  </si>
  <si>
    <t>AMRE</t>
  </si>
  <si>
    <t>AMRO</t>
  </si>
  <si>
    <t>AMWI</t>
  </si>
  <si>
    <t>ARTE</t>
  </si>
  <si>
    <t>at least</t>
  </si>
  <si>
    <t>Average</t>
  </si>
  <si>
    <t>Avocet, American</t>
  </si>
  <si>
    <t>BAEA</t>
  </si>
  <si>
    <t>BAGO</t>
  </si>
  <si>
    <t>BASA</t>
  </si>
  <si>
    <t>BASP</t>
  </si>
  <si>
    <t>BASW</t>
  </si>
  <si>
    <t>BAWW</t>
  </si>
  <si>
    <t>BBCU</t>
  </si>
  <si>
    <t>BBMA</t>
  </si>
  <si>
    <t>BBPL</t>
  </si>
  <si>
    <t>BBSA</t>
  </si>
  <si>
    <t>BBWA</t>
  </si>
  <si>
    <t>BCCH</t>
  </si>
  <si>
    <t>BCHU</t>
  </si>
  <si>
    <t>BCNH</t>
  </si>
  <si>
    <t>BDOW</t>
  </si>
  <si>
    <t>Bear, Black</t>
  </si>
  <si>
    <t>Bear, Grizzily</t>
  </si>
  <si>
    <t>Beaver</t>
  </si>
  <si>
    <t>BEKI</t>
  </si>
  <si>
    <t>BHCO</t>
  </si>
  <si>
    <t>BHGR</t>
  </si>
  <si>
    <t>Bittern, American</t>
  </si>
  <si>
    <t>BKSW</t>
  </si>
  <si>
    <t>Blackbird, Red-winged</t>
  </si>
  <si>
    <t>Blackbirds &amp; Finches</t>
  </si>
  <si>
    <t>BLJA</t>
  </si>
  <si>
    <t>BLSW</t>
  </si>
  <si>
    <t>BLTE</t>
  </si>
  <si>
    <t>Bluebird, Mtn</t>
  </si>
  <si>
    <t>BLWA</t>
  </si>
  <si>
    <t>BOBO</t>
  </si>
  <si>
    <t>Bobolink</t>
  </si>
  <si>
    <t>BOCH</t>
  </si>
  <si>
    <t>BOGU</t>
  </si>
  <si>
    <t>BOOW</t>
  </si>
  <si>
    <t>Boreal Chorus Frog</t>
  </si>
  <si>
    <t>Boreal Toad</t>
  </si>
  <si>
    <t>BOWA</t>
  </si>
  <si>
    <t>BowKan Birders Spring Counts</t>
  </si>
  <si>
    <t>BPWA</t>
  </si>
  <si>
    <t>BRBL</t>
  </si>
  <si>
    <t>BRCR</t>
  </si>
  <si>
    <t>BRSP</t>
  </si>
  <si>
    <t>BRTH</t>
  </si>
  <si>
    <t>BTGW</t>
  </si>
  <si>
    <t>BTWO</t>
  </si>
  <si>
    <t>BUFF</t>
  </si>
  <si>
    <t>Bufflehead</t>
  </si>
  <si>
    <t>BUGR</t>
  </si>
  <si>
    <t>BUOR</t>
  </si>
  <si>
    <t>BUOW</t>
  </si>
  <si>
    <t>Buteo Species</t>
  </si>
  <si>
    <t>BWHA</t>
  </si>
  <si>
    <t>BWTE</t>
  </si>
  <si>
    <t>CAFI</t>
  </si>
  <si>
    <t>CAGO</t>
  </si>
  <si>
    <t>CAGU</t>
  </si>
  <si>
    <t>CAHU</t>
  </si>
  <si>
    <t>CANV</t>
  </si>
  <si>
    <t>Canvasback</t>
  </si>
  <si>
    <t>Catbird, Gray</t>
  </si>
  <si>
    <t>CATE</t>
  </si>
  <si>
    <t>CAVI</t>
  </si>
  <si>
    <t>CAWA</t>
  </si>
  <si>
    <t>CCLO</t>
  </si>
  <si>
    <t>CCSP</t>
  </si>
  <si>
    <t>CEWA</t>
  </si>
  <si>
    <t>Chat, YBreast</t>
  </si>
  <si>
    <t>Chickadee Species</t>
  </si>
  <si>
    <t>Chickadee, Blk-capped</t>
  </si>
  <si>
    <t>Chipmunk, Least</t>
  </si>
  <si>
    <t>Chipmunk, Yellow Pine</t>
  </si>
  <si>
    <t>CHSP</t>
  </si>
  <si>
    <t>CITE</t>
  </si>
  <si>
    <t>CLNU</t>
  </si>
  <si>
    <t>CLSW</t>
  </si>
  <si>
    <t>CMWA</t>
  </si>
  <si>
    <t>CNFL</t>
  </si>
  <si>
    <t>COGO</t>
  </si>
  <si>
    <t>COGR</t>
  </si>
  <si>
    <t>COHA</t>
  </si>
  <si>
    <t>COLO</t>
  </si>
  <si>
    <t>COME</t>
  </si>
  <si>
    <t>Common Yellow-throat</t>
  </si>
  <si>
    <t>CONI</t>
  </si>
  <si>
    <t>Coot, American</t>
  </si>
  <si>
    <t>CORA</t>
  </si>
  <si>
    <t>CORE</t>
  </si>
  <si>
    <t>Cormorant, Dbl-crested</t>
  </si>
  <si>
    <t>COSN</t>
  </si>
  <si>
    <t>COTE</t>
  </si>
  <si>
    <t>Cougar</t>
  </si>
  <si>
    <t>Count</t>
  </si>
  <si>
    <t>Count Days Species</t>
  </si>
  <si>
    <t>Count Days TOTAL</t>
  </si>
  <si>
    <t>Counts</t>
  </si>
  <si>
    <t>COVID</t>
  </si>
  <si>
    <t>COWA</t>
  </si>
  <si>
    <t xml:space="preserve">Cowbird, Br-headed </t>
  </si>
  <si>
    <t>COYE</t>
  </si>
  <si>
    <t>Coyote</t>
  </si>
  <si>
    <t>Crane, Sandhill</t>
  </si>
  <si>
    <t>Creeper, Brown</t>
  </si>
  <si>
    <t>Crossbill, Red</t>
  </si>
  <si>
    <t>Crow, American</t>
  </si>
  <si>
    <t>CSWA</t>
  </si>
  <si>
    <t>Cuckoo, Blk-billed</t>
  </si>
  <si>
    <t>Curlew, Long-billed</t>
  </si>
  <si>
    <t>cw30</t>
  </si>
  <si>
    <t>cy1993</t>
  </si>
  <si>
    <t>cy1994</t>
  </si>
  <si>
    <t>cy1995</t>
  </si>
  <si>
    <t>cy1996</t>
  </si>
  <si>
    <t>cy1997</t>
  </si>
  <si>
    <t>cy1998</t>
  </si>
  <si>
    <t>cy1999</t>
  </si>
  <si>
    <t>cy2000</t>
  </si>
  <si>
    <t>cy2001</t>
  </si>
  <si>
    <t>cy2002</t>
  </si>
  <si>
    <t>cy2003</t>
  </si>
  <si>
    <t>cy2004</t>
  </si>
  <si>
    <t>cy2005</t>
  </si>
  <si>
    <t>cy2006</t>
  </si>
  <si>
    <t>cy2007</t>
  </si>
  <si>
    <t>cy2008</t>
  </si>
  <si>
    <t>cy2009</t>
  </si>
  <si>
    <t>cy2010</t>
  </si>
  <si>
    <t>cy2011</t>
  </si>
  <si>
    <t>cy2012</t>
  </si>
  <si>
    <t>cy2013</t>
  </si>
  <si>
    <t>cy2014</t>
  </si>
  <si>
    <t>cy2015</t>
  </si>
  <si>
    <t>cy2016</t>
  </si>
  <si>
    <t>cy2017</t>
  </si>
  <si>
    <t>cy2018</t>
  </si>
  <si>
    <t>cy2019</t>
  </si>
  <si>
    <t>cy2020</t>
  </si>
  <si>
    <t>CY2021</t>
  </si>
  <si>
    <t>CY2022</t>
  </si>
  <si>
    <t>CY2023</t>
  </si>
  <si>
    <t>CY2024</t>
  </si>
  <si>
    <t>DCCO</t>
  </si>
  <si>
    <t>Deer, Mule</t>
  </si>
  <si>
    <t>Deg C</t>
  </si>
  <si>
    <t>DEJU</t>
  </si>
  <si>
    <t>DES'N</t>
  </si>
  <si>
    <t>DICK</t>
  </si>
  <si>
    <t>Dickcissel (uncorroborated)</t>
  </si>
  <si>
    <t>Dipper,  American</t>
  </si>
  <si>
    <t>Dove, Rock</t>
  </si>
  <si>
    <t>Doves, Pigeons &amp; Cuckoos</t>
  </si>
  <si>
    <t>Dowitcher, Short-billed</t>
  </si>
  <si>
    <t>DOWO</t>
  </si>
  <si>
    <t>Duck Species</t>
  </si>
  <si>
    <t>Duck, Harlequin</t>
  </si>
  <si>
    <t>Duck, Ring-necked</t>
  </si>
  <si>
    <t>DUFL</t>
  </si>
  <si>
    <t>DUNL</t>
  </si>
  <si>
    <t>Dunlin</t>
  </si>
  <si>
    <t>EABL</t>
  </si>
  <si>
    <t>Eagle,  Bald</t>
  </si>
  <si>
    <t>EAGR</t>
  </si>
  <si>
    <t>EAKI</t>
  </si>
  <si>
    <t>EAPH</t>
  </si>
  <si>
    <t>Elk</t>
  </si>
  <si>
    <t>End May</t>
  </si>
  <si>
    <t>Est. Stage of Tree Leaf-out:</t>
  </si>
  <si>
    <t>EUCD</t>
  </si>
  <si>
    <t>Eurasian Collared-Dove</t>
  </si>
  <si>
    <t>EUST</t>
  </si>
  <si>
    <t>Every</t>
  </si>
  <si>
    <t>EVGR</t>
  </si>
  <si>
    <t>Falcon, Prairie</t>
  </si>
  <si>
    <t>FEHA</t>
  </si>
  <si>
    <t>Finch, Purple</t>
  </si>
  <si>
    <t>Flicker, Northern</t>
  </si>
  <si>
    <t>Flycat, Ol-sided</t>
  </si>
  <si>
    <t>Flycatcher Species</t>
  </si>
  <si>
    <t>Flycatchers</t>
  </si>
  <si>
    <t>FOSP</t>
  </si>
  <si>
    <t>FOTE</t>
  </si>
  <si>
    <t>FRGU</t>
  </si>
  <si>
    <t>From Compilation Sheets</t>
  </si>
  <si>
    <t>GADW</t>
  </si>
  <si>
    <t>Gadwall</t>
  </si>
  <si>
    <t>GBHE</t>
  </si>
  <si>
    <t>GCFL</t>
  </si>
  <si>
    <t>GCKI</t>
  </si>
  <si>
    <t>GCRF</t>
  </si>
  <si>
    <t>GCSP</t>
  </si>
  <si>
    <t>GCTH</t>
  </si>
  <si>
    <t>General&gt;</t>
  </si>
  <si>
    <t>GGOW</t>
  </si>
  <si>
    <t>GHOW</t>
  </si>
  <si>
    <t>GLGU</t>
  </si>
  <si>
    <t>Goat, Mountain</t>
  </si>
  <si>
    <t>Godwit, Hudsonian</t>
  </si>
  <si>
    <t>GOEA</t>
  </si>
  <si>
    <t>Goldeneye, Common</t>
  </si>
  <si>
    <t>Goldfinch, American</t>
  </si>
  <si>
    <t>Goose Species</t>
  </si>
  <si>
    <t>Goose, White Front</t>
  </si>
  <si>
    <t>GOSH</t>
  </si>
  <si>
    <t>Goshawk, Northern</t>
  </si>
  <si>
    <t>Grackle, Common</t>
  </si>
  <si>
    <t>GRCA</t>
  </si>
  <si>
    <t>Grebe, Pied Bill</t>
  </si>
  <si>
    <t>GRJA</t>
  </si>
  <si>
    <t>Grosbeak, Pine</t>
  </si>
  <si>
    <t>Grosbeak, Rose-breasted</t>
  </si>
  <si>
    <t>Grouse Species</t>
  </si>
  <si>
    <t>Grouse, Ruffed</t>
  </si>
  <si>
    <t>Grouse, Sharp-tailed</t>
  </si>
  <si>
    <t>GRPA</t>
  </si>
  <si>
    <t>GRSC</t>
  </si>
  <si>
    <t>GRSP</t>
  </si>
  <si>
    <t>GRYE</t>
  </si>
  <si>
    <t>Gull Species</t>
  </si>
  <si>
    <t>Gull, Franklin's</t>
  </si>
  <si>
    <t>GWTE</t>
  </si>
  <si>
    <t>GYRF</t>
  </si>
  <si>
    <t>Gyrfalcon</t>
  </si>
  <si>
    <t>HADU</t>
  </si>
  <si>
    <t>HAFL</t>
  </si>
  <si>
    <t>HAOW</t>
  </si>
  <si>
    <t>Hare, Snow Shoe</t>
  </si>
  <si>
    <t>Harrier, Northern</t>
  </si>
  <si>
    <t>HASP</t>
  </si>
  <si>
    <t>Hawk, Broad-winged</t>
  </si>
  <si>
    <t>Hawk, Cooper's</t>
  </si>
  <si>
    <t>HAWO</t>
  </si>
  <si>
    <t>HEGU</t>
  </si>
  <si>
    <t>Heron, Great Blue</t>
  </si>
  <si>
    <t>HETH</t>
  </si>
  <si>
    <t>HOFI</t>
  </si>
  <si>
    <t>HOGR</t>
  </si>
  <si>
    <t>HOLA</t>
  </si>
  <si>
    <t>HOME</t>
  </si>
  <si>
    <t>HORE</t>
  </si>
  <si>
    <t>HOSE</t>
  </si>
  <si>
    <t>HOWR</t>
  </si>
  <si>
    <t>HUGO</t>
  </si>
  <si>
    <t>Hummingbird Species</t>
  </si>
  <si>
    <t>Hummingbird, Ruby-thr</t>
  </si>
  <si>
    <t>Inc CW</t>
  </si>
  <si>
    <t>Jaeger, Para</t>
  </si>
  <si>
    <t>Jay, Gray</t>
  </si>
  <si>
    <t>Jays, Crows &amp; Allies</t>
  </si>
  <si>
    <t>Junco, Dk Eye</t>
  </si>
  <si>
    <t>Kestrel, American</t>
  </si>
  <si>
    <t>KILL</t>
  </si>
  <si>
    <t>Killdeer</t>
  </si>
  <si>
    <t>Kingbird, Western</t>
  </si>
  <si>
    <t>Kingfisher, Belted</t>
  </si>
  <si>
    <t>Kingfishers &amp; Woodpeckers</t>
  </si>
  <si>
    <t>Kinglet, Goldn-crowned</t>
  </si>
  <si>
    <t>Kinglets, Bluebirds &amp; Thrushes</t>
  </si>
  <si>
    <t>Knot, Red</t>
  </si>
  <si>
    <t>Kph</t>
  </si>
  <si>
    <t>LABU</t>
  </si>
  <si>
    <t>LALO</t>
  </si>
  <si>
    <t>Lark, Horned</t>
  </si>
  <si>
    <t>Larks, Swallows &amp; Chickadees</t>
  </si>
  <si>
    <t>LASP</t>
  </si>
  <si>
    <t>LBCU</t>
  </si>
  <si>
    <t>LBDO</t>
  </si>
  <si>
    <t>LCSP</t>
  </si>
  <si>
    <t>LEFL</t>
  </si>
  <si>
    <t>LEOW</t>
  </si>
  <si>
    <t>LESA</t>
  </si>
  <si>
    <t>LESC</t>
  </si>
  <si>
    <t>LEWO</t>
  </si>
  <si>
    <t>LEYE</t>
  </si>
  <si>
    <t>LISP</t>
  </si>
  <si>
    <t>Longspur, McCown's</t>
  </si>
  <si>
    <t>Long-tailed (Oldsquaw)</t>
  </si>
  <si>
    <t>Loon, Red Throat</t>
  </si>
  <si>
    <t>Loons &amp; Grebes</t>
  </si>
  <si>
    <t>LOSH</t>
  </si>
  <si>
    <t>MAGO</t>
  </si>
  <si>
    <t>Magpie, Blk-billed</t>
  </si>
  <si>
    <t>MALL</t>
  </si>
  <si>
    <t>Mallard</t>
  </si>
  <si>
    <t>Mammal Species</t>
  </si>
  <si>
    <t>MAMMALS</t>
  </si>
  <si>
    <t>Marmot, Hoary</t>
  </si>
  <si>
    <t>Martin, Purple</t>
  </si>
  <si>
    <t>MAWA</t>
  </si>
  <si>
    <t>MAWR</t>
  </si>
  <si>
    <t>May</t>
  </si>
  <si>
    <t>MCLO</t>
  </si>
  <si>
    <t>Meadowlark, Western</t>
  </si>
  <si>
    <t>MEGU</t>
  </si>
  <si>
    <t>Merganser, Hooded</t>
  </si>
  <si>
    <t>MERL</t>
  </si>
  <si>
    <t>Merlin</t>
  </si>
  <si>
    <t>MGWA</t>
  </si>
  <si>
    <t>Mink</t>
  </si>
  <si>
    <t>MOBL</t>
  </si>
  <si>
    <t>MOCH</t>
  </si>
  <si>
    <t>Mockingbird, Northern</t>
  </si>
  <si>
    <t>Mockingbirds &amp; Thrashers</t>
  </si>
  <si>
    <t>MODO</t>
  </si>
  <si>
    <t>Moose</t>
  </si>
  <si>
    <t>mostly Sun</t>
  </si>
  <si>
    <t>Mouse, W Jumping</t>
  </si>
  <si>
    <t>MOWA</t>
  </si>
  <si>
    <t>Muscrat</t>
  </si>
  <si>
    <t>NAWA</t>
  </si>
  <si>
    <t>Nighthawk, Common</t>
  </si>
  <si>
    <t>Night-heron, Blk-crowned</t>
  </si>
  <si>
    <t>Nightjars, Swifts, &amp; Hummingbirds</t>
  </si>
  <si>
    <t>NOHA</t>
  </si>
  <si>
    <t>NOOR</t>
  </si>
  <si>
    <t>NOSH</t>
  </si>
  <si>
    <t>NOWA</t>
  </si>
  <si>
    <t>NRSH</t>
  </si>
  <si>
    <t>NSSP</t>
  </si>
  <si>
    <t>NTTW</t>
  </si>
  <si>
    <t>Nutcracker, Ciark's</t>
  </si>
  <si>
    <t>Nuthatch, Red-breasted</t>
  </si>
  <si>
    <t>Nuthatches, Creepers &amp; Wrens</t>
  </si>
  <si>
    <t>OCWA</t>
  </si>
  <si>
    <t>OLDS</t>
  </si>
  <si>
    <t>Once</t>
  </si>
  <si>
    <t>One Cnt</t>
  </si>
  <si>
    <t>Oriole, Baltimore (Northn)</t>
  </si>
  <si>
    <t>OSFL</t>
  </si>
  <si>
    <t>OSPR</t>
  </si>
  <si>
    <t>Osprey</t>
  </si>
  <si>
    <t>Other</t>
  </si>
  <si>
    <t>Otter, River</t>
  </si>
  <si>
    <t>OVEN</t>
  </si>
  <si>
    <t>Ovenbird</t>
  </si>
  <si>
    <t>Owk Species</t>
  </si>
  <si>
    <t>Owl, Great Horned</t>
  </si>
  <si>
    <t>Owls</t>
  </si>
  <si>
    <t>PAJA</t>
  </si>
  <si>
    <t>PALO</t>
  </si>
  <si>
    <t>participating Obs</t>
  </si>
  <si>
    <t>Partridge,Gray</t>
  </si>
  <si>
    <t>PAWA</t>
  </si>
  <si>
    <t>PBGR</t>
  </si>
  <si>
    <t>PEFA</t>
  </si>
  <si>
    <t>Pelican, White</t>
  </si>
  <si>
    <t>Pelicans, Cormorants, Herons, Egrets, Ibises &amp; Vultures</t>
  </si>
  <si>
    <t>PESA</t>
  </si>
  <si>
    <t>Phalarope, Wilson's</t>
  </si>
  <si>
    <t>Pheasant, R-necked</t>
  </si>
  <si>
    <t>Pheasants, Grouse, Ptarmigan &amp; Turkey</t>
  </si>
  <si>
    <t>Phoebe, Eastern</t>
  </si>
  <si>
    <t>PHVI</t>
  </si>
  <si>
    <t>PIGR</t>
  </si>
  <si>
    <t>PINT</t>
  </si>
  <si>
    <t>Pintail, Northern</t>
  </si>
  <si>
    <t>Pipit, American</t>
  </si>
  <si>
    <t>PIPL</t>
  </si>
  <si>
    <t>PISI</t>
  </si>
  <si>
    <t>PIWO</t>
  </si>
  <si>
    <t>Plover, Blk-bellied</t>
  </si>
  <si>
    <t>Plus COUNT WEEK</t>
  </si>
  <si>
    <t>Plus Count Week Species</t>
  </si>
  <si>
    <t>PLVI</t>
  </si>
  <si>
    <t>Pocket Gopher</t>
  </si>
  <si>
    <t>PRFA</t>
  </si>
  <si>
    <t>Ptarmigan, Willow</t>
  </si>
  <si>
    <t>PUFI</t>
  </si>
  <si>
    <t>PUMA</t>
  </si>
  <si>
    <t>PYNU</t>
  </si>
  <si>
    <t>PYOW</t>
  </si>
  <si>
    <t>Rabbit, Feral</t>
  </si>
  <si>
    <t>Rail,  Yellow</t>
  </si>
  <si>
    <t>Rails, Coots &amp; Cranes</t>
  </si>
  <si>
    <t>Rapters</t>
  </si>
  <si>
    <t>Raven, Common</t>
  </si>
  <si>
    <t>RBGR</t>
  </si>
  <si>
    <t>RBGU</t>
  </si>
  <si>
    <t>RBME</t>
  </si>
  <si>
    <t>RBNU</t>
  </si>
  <si>
    <t>RCKI</t>
  </si>
  <si>
    <t>RECR</t>
  </si>
  <si>
    <t>REDH</t>
  </si>
  <si>
    <t>Redhead</t>
  </si>
  <si>
    <t>Redpoll, Common</t>
  </si>
  <si>
    <t>Redstart, American</t>
  </si>
  <si>
    <t>REKN</t>
  </si>
  <si>
    <t>Remarks</t>
  </si>
  <si>
    <t>REPH</t>
  </si>
  <si>
    <t>Restrct'n</t>
  </si>
  <si>
    <t>REVI</t>
  </si>
  <si>
    <t>RLHA</t>
  </si>
  <si>
    <t>RNDU</t>
  </si>
  <si>
    <t>RNGR</t>
  </si>
  <si>
    <t>RNPH</t>
  </si>
  <si>
    <t>RNSA</t>
  </si>
  <si>
    <t>Robin, American</t>
  </si>
  <si>
    <t>RODO</t>
  </si>
  <si>
    <t>Rosy-finch, Gray-crowned</t>
  </si>
  <si>
    <t>ROWR</t>
  </si>
  <si>
    <t>RSTO</t>
  </si>
  <si>
    <t>RTHA</t>
  </si>
  <si>
    <t>RTHU</t>
  </si>
  <si>
    <t>RTLO</t>
  </si>
  <si>
    <t>RUBL</t>
  </si>
  <si>
    <t>Ruddy Duck</t>
  </si>
  <si>
    <t>RUDU</t>
  </si>
  <si>
    <t>RUGR</t>
  </si>
  <si>
    <t>RUHU</t>
  </si>
  <si>
    <t>RUTU</t>
  </si>
  <si>
    <t>RWBL</t>
  </si>
  <si>
    <t>RWSW</t>
  </si>
  <si>
    <t>SACR</t>
  </si>
  <si>
    <t>Sage-grouse, Greater</t>
  </si>
  <si>
    <t>SAGR</t>
  </si>
  <si>
    <t>SAGU</t>
  </si>
  <si>
    <t>Salamander, Tiger</t>
  </si>
  <si>
    <t>SAND</t>
  </si>
  <si>
    <t>Sanderling</t>
  </si>
  <si>
    <t>Sandpiper Species</t>
  </si>
  <si>
    <t>Sandpiper, Solitary</t>
  </si>
  <si>
    <t>SAPH</t>
  </si>
  <si>
    <t>Sapsucker, Yell-bellied</t>
  </si>
  <si>
    <t>SASP</t>
  </si>
  <si>
    <t>SBDO</t>
  </si>
  <si>
    <t>SBMW</t>
  </si>
  <si>
    <t>Scaup, Greater</t>
  </si>
  <si>
    <t>Scoter, Surf</t>
  </si>
  <si>
    <t>SEOW</t>
  </si>
  <si>
    <t>SEPL</t>
  </si>
  <si>
    <t>SESA</t>
  </si>
  <si>
    <t>Sheep, RM Bighorn</t>
  </si>
  <si>
    <t>Shorebirds</t>
  </si>
  <si>
    <t>Shoveler, Northern</t>
  </si>
  <si>
    <t>Shrike, Northern</t>
  </si>
  <si>
    <t>Shrikes &amp; Vireos</t>
  </si>
  <si>
    <t>Siskin, Pine</t>
  </si>
  <si>
    <t>SMLO</t>
  </si>
  <si>
    <t>Snake, Garter</t>
  </si>
  <si>
    <t>SNBU</t>
  </si>
  <si>
    <t>SNGO</t>
  </si>
  <si>
    <t>Snipe, Common</t>
  </si>
  <si>
    <t>SNOW</t>
  </si>
  <si>
    <t xml:space="preserve">Solitaire, Townsend's </t>
  </si>
  <si>
    <t>Sora</t>
  </si>
  <si>
    <t>SORA</t>
  </si>
  <si>
    <t>SOSA</t>
  </si>
  <si>
    <t>SOSP</t>
  </si>
  <si>
    <t>SOVI</t>
  </si>
  <si>
    <t>Sp ID'd</t>
  </si>
  <si>
    <t>Sparrow Species</t>
  </si>
  <si>
    <t>Sparrow, Am Tree</t>
  </si>
  <si>
    <t>Sparrow, House</t>
  </si>
  <si>
    <t>Species</t>
  </si>
  <si>
    <t>SPECIES</t>
  </si>
  <si>
    <t>SPGR</t>
  </si>
  <si>
    <t>SPPI</t>
  </si>
  <si>
    <t>SPSA</t>
  </si>
  <si>
    <t>SPTO</t>
  </si>
  <si>
    <t>Squirrel, Columbian Grnd</t>
  </si>
  <si>
    <t>Squirrel, Golden-mantle</t>
  </si>
  <si>
    <t>Squirrel, Red</t>
  </si>
  <si>
    <t>Squirrel, Richardson's grnd</t>
  </si>
  <si>
    <t>SSHA</t>
  </si>
  <si>
    <t>Starling, European</t>
  </si>
  <si>
    <t>Starlings, Pipits &amp; Waxwings</t>
  </si>
  <si>
    <t>STGR</t>
  </si>
  <si>
    <t>STJA</t>
  </si>
  <si>
    <t>STSA</t>
  </si>
  <si>
    <t>SUSC</t>
  </si>
  <si>
    <t>Swallow Species</t>
  </si>
  <si>
    <t>Swallow, Tree</t>
  </si>
  <si>
    <t>Swan Species</t>
  </si>
  <si>
    <t>Swan, Trumpeter</t>
  </si>
  <si>
    <t>SWHA</t>
  </si>
  <si>
    <t>Swift, Black</t>
  </si>
  <si>
    <t>SWOW</t>
  </si>
  <si>
    <t>SWSP</t>
  </si>
  <si>
    <t>SWTH</t>
  </si>
  <si>
    <t>Tanager, Western</t>
  </si>
  <si>
    <t>Teal,  Gr-winged</t>
  </si>
  <si>
    <t>Temp&gt;</t>
  </si>
  <si>
    <t>Tern, Caspian</t>
  </si>
  <si>
    <t>TEWA</t>
  </si>
  <si>
    <t>Thrasher, Brown</t>
  </si>
  <si>
    <t>Thrush, Gray Cheek</t>
  </si>
  <si>
    <t>Thrush, Varied</t>
  </si>
  <si>
    <t>TISP</t>
  </si>
  <si>
    <t>TOSO</t>
  </si>
  <si>
    <t>TOTAL BIRDS</t>
  </si>
  <si>
    <t>Total Observers</t>
  </si>
  <si>
    <t>Total Other (ie: Horse, Kayak, etc)</t>
  </si>
  <si>
    <t>Total Parties</t>
  </si>
  <si>
    <t>Total Party - Auto kms</t>
  </si>
  <si>
    <t>Total Party - foot kms</t>
  </si>
  <si>
    <t>Total Party - Horse&amp;Kayak</t>
  </si>
  <si>
    <t>Total Party Hours</t>
  </si>
  <si>
    <t>TOTAL SPECIES</t>
  </si>
  <si>
    <t>TOWA</t>
  </si>
  <si>
    <t>Towhee, Spotted</t>
  </si>
  <si>
    <t>TRSP</t>
  </si>
  <si>
    <t>TRSW</t>
  </si>
  <si>
    <t>Turnstone, Ruddy</t>
  </si>
  <si>
    <t>TUVU</t>
  </si>
  <si>
    <t>UPSA</t>
  </si>
  <si>
    <t>VASW</t>
  </si>
  <si>
    <t>VATH</t>
  </si>
  <si>
    <t>VEER</t>
  </si>
  <si>
    <t>Veery</t>
  </si>
  <si>
    <t>VESP</t>
  </si>
  <si>
    <t>VGSW</t>
  </si>
  <si>
    <t>VIRA</t>
  </si>
  <si>
    <t>Vireo Species</t>
  </si>
  <si>
    <t>Vireo, Red Eyed</t>
  </si>
  <si>
    <t>Vole, Meadow</t>
  </si>
  <si>
    <t>Vulture, Turkey</t>
  </si>
  <si>
    <t>WAPI</t>
  </si>
  <si>
    <t>Warbler Sp</t>
  </si>
  <si>
    <t>Warbler, Tennessee</t>
  </si>
  <si>
    <t>Warblers, Tanagers, Grosbeaks, Buntings &amp; Sparrows</t>
  </si>
  <si>
    <t>Waterfowl</t>
  </si>
  <si>
    <t>Waterthr, Northern</t>
  </si>
  <si>
    <t>WAVI</t>
  </si>
  <si>
    <t>Waxwing, Bohemian</t>
  </si>
  <si>
    <t>WBNU</t>
  </si>
  <si>
    <t>WCSP</t>
  </si>
  <si>
    <t>Weasel, Long T</t>
  </si>
  <si>
    <t>WEBL</t>
  </si>
  <si>
    <t>WEFL</t>
  </si>
  <si>
    <t>WEGR</t>
  </si>
  <si>
    <t>WEKI</t>
  </si>
  <si>
    <t>WEME</t>
  </si>
  <si>
    <t>WETA</t>
  </si>
  <si>
    <t>WFGO</t>
  </si>
  <si>
    <t>WHIM</t>
  </si>
  <si>
    <t>Whimbrel</t>
  </si>
  <si>
    <t>WHPE</t>
  </si>
  <si>
    <t>WHSW</t>
  </si>
  <si>
    <t>WIFL</t>
  </si>
  <si>
    <t>Wigeon, American</t>
  </si>
  <si>
    <t>WILL</t>
  </si>
  <si>
    <t>Willet</t>
  </si>
  <si>
    <t>Wind&gt;</t>
  </si>
  <si>
    <t>WIPH</t>
  </si>
  <si>
    <t>WIPT</t>
  </si>
  <si>
    <t>WIWA</t>
  </si>
  <si>
    <t>WIWR</t>
  </si>
  <si>
    <t>WODU</t>
  </si>
  <si>
    <t>Wood Duck</t>
  </si>
  <si>
    <t>Wood Frog</t>
  </si>
  <si>
    <t>Woodpecker Species</t>
  </si>
  <si>
    <t>Woodpecker, Downy</t>
  </si>
  <si>
    <t>Wood-Pewee, Western</t>
  </si>
  <si>
    <t>Wren Species</t>
  </si>
  <si>
    <t>Wren, Rock</t>
  </si>
  <si>
    <t>WRSA</t>
  </si>
  <si>
    <t>WTPT</t>
  </si>
  <si>
    <t>WTSP</t>
  </si>
  <si>
    <t>WWCR</t>
  </si>
  <si>
    <t>WWPE</t>
  </si>
  <si>
    <t>WWSC</t>
  </si>
  <si>
    <t>WX</t>
  </si>
  <si>
    <t>YBCH</t>
  </si>
  <si>
    <t>YBFL</t>
  </si>
  <si>
    <t>YBSA</t>
  </si>
  <si>
    <t>Yellowleg, Greater</t>
  </si>
  <si>
    <t>YERA</t>
  </si>
  <si>
    <t>YEWA</t>
  </si>
  <si>
    <t>YHBL</t>
  </si>
  <si>
    <t>YRWA</t>
  </si>
  <si>
    <t>#33</t>
  </si>
  <si>
    <t>CY2025</t>
  </si>
  <si>
    <t>&lt;60%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</si>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</sst>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\ #,##0"/>
  </numFmts>
  <fonts count="8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b/>
      <sz val="8"/>
      <name val="Arial"/>
    </font>
    <font>
      <sz val="10"/>
      <name val="Arial"/>
    </font>
    <font>
      <sz val="7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3FED6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1">
    <xf numFmtId="0" fontId="0" fillId="0" borderId="0"/>
    <xf numFmtId="3" fontId="5" fillId="0" borderId="0"/>
    <xf numFmtId="164" fontId="5" fillId="0" borderId="0"/>
    <xf numFmtId="22" fontId="5" fillId="0" borderId="0"/>
    <xf numFmtId="2" fontId="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1"/>
  </cellStyleXfs>
  <cellXfs count="69">
    <xf numFmtId="0" fontId="0" fillId="0" borderId="0" xfId="0"/>
    <xf numFmtId="0" fontId="0" fillId="0" borderId="0" xfId="0" applyAlignment="1">
      <alignment horizontal="center"/>
    </xf>
    <xf numFmtId="0" fontId="5" fillId="0" borderId="0" xfId="9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3" borderId="2" xfId="0" applyFill="1" applyBorder="1"/>
    <xf numFmtId="0" fontId="3" fillId="3" borderId="2" xfId="5" applyFont="1" applyFill="1" applyBorder="1"/>
    <xf numFmtId="0" fontId="3" fillId="3" borderId="2" xfId="0" applyFont="1" applyFill="1" applyBorder="1"/>
    <xf numFmtId="0" fontId="4" fillId="3" borderId="2" xfId="5" applyFont="1" applyFill="1" applyBorder="1"/>
    <xf numFmtId="0" fontId="4" fillId="3" borderId="2" xfId="0" applyFont="1" applyFill="1" applyBorder="1"/>
    <xf numFmtId="0" fontId="1" fillId="3" borderId="2" xfId="5" applyFill="1" applyBorder="1"/>
    <xf numFmtId="0" fontId="0" fillId="2" borderId="2" xfId="0" applyFill="1" applyBorder="1"/>
    <xf numFmtId="0" fontId="0" fillId="2" borderId="0" xfId="0" applyFill="1"/>
    <xf numFmtId="0" fontId="3" fillId="4" borderId="0" xfId="5" applyFont="1" applyFill="1"/>
    <xf numFmtId="0" fontId="3" fillId="4" borderId="0" xfId="0" applyFont="1" applyFill="1"/>
    <xf numFmtId="0" fontId="0" fillId="4" borderId="0" xfId="0" applyFill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" fontId="6" fillId="3" borderId="4" xfId="0" applyNumberFormat="1" applyFont="1" applyFill="1" applyBorder="1"/>
    <xf numFmtId="1" fontId="6" fillId="3" borderId="2" xfId="0" applyNumberFormat="1" applyFont="1" applyFill="1" applyBorder="1"/>
    <xf numFmtId="0" fontId="7" fillId="3" borderId="2" xfId="5" applyFont="1" applyFill="1" applyBorder="1"/>
    <xf numFmtId="0" fontId="7" fillId="3" borderId="2" xfId="5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" xfId="5" applyFont="1" applyFill="1" applyBorder="1" applyAlignment="1">
      <alignment horizontal="center"/>
    </xf>
    <xf numFmtId="1" fontId="7" fillId="3" borderId="4" xfId="5" applyNumberFormat="1" applyFont="1" applyFill="1" applyBorder="1" applyAlignment="1">
      <alignment horizontal="center"/>
    </xf>
    <xf numFmtId="1" fontId="7" fillId="3" borderId="2" xfId="5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1" fontId="6" fillId="2" borderId="4" xfId="0" applyNumberFormat="1" applyFont="1" applyFill="1" applyBorder="1"/>
    <xf numFmtId="1" fontId="6" fillId="2" borderId="2" xfId="0" applyNumberFormat="1" applyFont="1" applyFill="1" applyBorder="1"/>
    <xf numFmtId="0" fontId="6" fillId="0" borderId="0" xfId="0" applyFont="1"/>
    <xf numFmtId="0" fontId="6" fillId="0" borderId="0" xfId="9" applyFont="1" applyAlignment="1">
      <alignment horizontal="center"/>
    </xf>
    <xf numFmtId="1" fontId="6" fillId="0" borderId="0" xfId="0" applyNumberFormat="1" applyFont="1"/>
    <xf numFmtId="0" fontId="6" fillId="0" borderId="0" xfId="0" applyFont="1" applyAlignment="1">
      <alignment horizontal="right" vertical="center"/>
    </xf>
    <xf numFmtId="0" fontId="6" fillId="2" borderId="0" xfId="0" applyFont="1" applyFill="1"/>
    <xf numFmtId="1" fontId="6" fillId="2" borderId="0" xfId="0" applyNumberFormat="1" applyFont="1" applyFill="1"/>
    <xf numFmtId="0" fontId="6" fillId="0" borderId="0" xfId="0" applyFont="1" applyAlignment="1">
      <alignment vertical="center"/>
    </xf>
    <xf numFmtId="0" fontId="6" fillId="2" borderId="0" xfId="9" applyFont="1" applyFill="1" applyAlignment="1">
      <alignment horizontal="center"/>
    </xf>
    <xf numFmtId="0" fontId="7" fillId="4" borderId="0" xfId="5" applyFont="1" applyFill="1"/>
    <xf numFmtId="0" fontId="7" fillId="4" borderId="0" xfId="5" applyFont="1" applyFill="1" applyAlignment="1">
      <alignment horizontal="center"/>
    </xf>
    <xf numFmtId="0" fontId="7" fillId="4" borderId="0" xfId="0" applyFont="1" applyFill="1"/>
    <xf numFmtId="1" fontId="7" fillId="4" borderId="0" xfId="5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 wrapText="1"/>
    </xf>
    <xf numFmtId="1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/>
    <xf numFmtId="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7" fillId="0" borderId="2" xfId="5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4" borderId="2" xfId="5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</cellXfs>
  <cellStyles count="11"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xr:uid="{00000000-0005-0000-0000-000005000000}"/>
    <cellStyle name="Heading 1 2" xfId="6" xr:uid="{00000000-0005-0000-0000-000006000000}"/>
    <cellStyle name="Heading 2" xfId="7" xr:uid="{00000000-0005-0000-0000-000007000000}"/>
    <cellStyle name="Heading 2 2" xfId="8" xr:uid="{00000000-0005-0000-0000-000008000000}"/>
    <cellStyle name="Normal" xfId="0" builtinId="0"/>
    <cellStyle name="Normal 2" xfId="9" xr:uid="{00000000-0005-0000-0000-000009000000}"/>
    <cellStyle name="Total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0000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  <mruColors>
      <color rgb="FF62FC24"/>
      <color rgb="FFE3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612D-8B20-4025-8C78-A0372249DACB}">
  <dimension ref="A1:IW1566"/>
  <sheetViews>
    <sheetView tabSelected="1" defaultGridColor="0" view="pageBreakPreview" colorId="0" zoomScale="75" zoomScaleNormal="75" zoomScaleSheetLayoutView="75" workbookViewId="0">
      <pane xSplit="2" ySplit="4" topLeftCell="AD40" activePane="bottomRight" state="frozen"/>
      <selection pane="topRight" activeCell="C1" sqref="C1"/>
      <selection pane="bottomLeft" activeCell="A5" sqref="A5"/>
      <selection pane="bottomRight" activeCell="AI66" sqref="AI66"/>
    </sheetView>
  </sheetViews>
  <sheetFormatPr defaultRowHeight="13.2" x14ac:dyDescent="0.25"/>
  <cols>
    <col min="1" max="1" width="17.109375"/>
    <col min="2" max="2" width="6.88671875"/>
    <col min="3" max="29" width="6.5546875" style="1"/>
    <col min="30" max="30" width="7.5546875" style="1"/>
    <col min="31" max="34" width="6.88671875" style="1"/>
    <col min="35" max="35" width="8.88671875" style="65"/>
    <col min="36" max="36" width="6.6640625" style="4"/>
    <col min="37" max="37" width="8.5546875"/>
    <col min="38" max="38" width="6.88671875" style="4"/>
    <col min="39" max="39" width="6.5546875"/>
    <col min="40" max="40" width="6.88671875"/>
    <col min="41" max="41" width="7.33203125"/>
    <col min="42" max="42" width="14.109375"/>
    <col min="43" max="43" width="6.88671875"/>
    <col min="44" max="44" width="9.109375"/>
  </cols>
  <sheetData>
    <row r="1" spans="1:257" s="6" customFormat="1" x14ac:dyDescent="0.25">
      <c r="A1" s="17" t="s">
        <v>270</v>
      </c>
      <c r="B1" s="17"/>
      <c r="C1" s="18" t="s">
        <v>157</v>
      </c>
      <c r="D1" s="18" t="s">
        <v>168</v>
      </c>
      <c r="E1" s="18" t="s">
        <v>178</v>
      </c>
      <c r="F1" s="18" t="s">
        <v>182</v>
      </c>
      <c r="G1" s="18" t="s">
        <v>183</v>
      </c>
      <c r="H1" s="18" t="s">
        <v>184</v>
      </c>
      <c r="I1" s="18" t="s">
        <v>185</v>
      </c>
      <c r="J1" s="18" t="s">
        <v>186</v>
      </c>
      <c r="K1" s="18" t="s">
        <v>187</v>
      </c>
      <c r="L1" s="18" t="s">
        <v>158</v>
      </c>
      <c r="M1" s="18" t="s">
        <v>159</v>
      </c>
      <c r="N1" s="18" t="s">
        <v>160</v>
      </c>
      <c r="O1" s="18" t="s">
        <v>161</v>
      </c>
      <c r="P1" s="18" t="s">
        <v>162</v>
      </c>
      <c r="Q1" s="18" t="s">
        <v>163</v>
      </c>
      <c r="R1" s="18" t="s">
        <v>164</v>
      </c>
      <c r="S1" s="18" t="s">
        <v>165</v>
      </c>
      <c r="T1" s="18" t="s">
        <v>166</v>
      </c>
      <c r="U1" s="18" t="s">
        <v>167</v>
      </c>
      <c r="V1" s="18" t="s">
        <v>169</v>
      </c>
      <c r="W1" s="18" t="s">
        <v>170</v>
      </c>
      <c r="X1" s="18" t="s">
        <v>171</v>
      </c>
      <c r="Y1" s="18" t="s">
        <v>172</v>
      </c>
      <c r="Z1" s="18" t="s">
        <v>155</v>
      </c>
      <c r="AA1" s="18" t="s">
        <v>173</v>
      </c>
      <c r="AB1" s="18" t="s">
        <v>174</v>
      </c>
      <c r="AC1" s="18" t="s">
        <v>175</v>
      </c>
      <c r="AD1" s="18" t="s">
        <v>176</v>
      </c>
      <c r="AE1" s="18" t="s">
        <v>177</v>
      </c>
      <c r="AF1" s="18" t="s">
        <v>179</v>
      </c>
      <c r="AG1" s="18" t="s">
        <v>180</v>
      </c>
      <c r="AH1" s="19" t="s">
        <v>181</v>
      </c>
      <c r="AI1" s="66" t="s">
        <v>801</v>
      </c>
      <c r="AJ1" s="20"/>
      <c r="AK1" s="17"/>
      <c r="AL1" s="21"/>
      <c r="AM1" s="17"/>
      <c r="AN1" s="17"/>
      <c r="AO1" s="17"/>
      <c r="AP1" s="17"/>
      <c r="AQ1" s="17"/>
    </row>
    <row r="2" spans="1:257" s="6" customFormat="1" x14ac:dyDescent="0.25">
      <c r="A2" s="22" t="s">
        <v>685</v>
      </c>
      <c r="B2" s="22" t="s">
        <v>377</v>
      </c>
      <c r="C2" s="23" t="s">
        <v>341</v>
      </c>
      <c r="D2" s="23" t="s">
        <v>342</v>
      </c>
      <c r="E2" s="23" t="s">
        <v>343</v>
      </c>
      <c r="F2" s="23" t="s">
        <v>344</v>
      </c>
      <c r="G2" s="23" t="s">
        <v>345</v>
      </c>
      <c r="H2" s="23" t="s">
        <v>346</v>
      </c>
      <c r="I2" s="23" t="s">
        <v>347</v>
      </c>
      <c r="J2" s="23" t="s">
        <v>348</v>
      </c>
      <c r="K2" s="24" t="s">
        <v>349</v>
      </c>
      <c r="L2" s="23" t="s">
        <v>350</v>
      </c>
      <c r="M2" s="23" t="s">
        <v>351</v>
      </c>
      <c r="N2" s="23" t="s">
        <v>352</v>
      </c>
      <c r="O2" s="23" t="s">
        <v>353</v>
      </c>
      <c r="P2" s="23" t="s">
        <v>354</v>
      </c>
      <c r="Q2" s="23" t="s">
        <v>355</v>
      </c>
      <c r="R2" s="23" t="s">
        <v>356</v>
      </c>
      <c r="S2" s="23" t="s">
        <v>357</v>
      </c>
      <c r="T2" s="23" t="s">
        <v>358</v>
      </c>
      <c r="U2" s="23" t="s">
        <v>359</v>
      </c>
      <c r="V2" s="23" t="s">
        <v>360</v>
      </c>
      <c r="W2" s="23" t="s">
        <v>361</v>
      </c>
      <c r="X2" s="23" t="s">
        <v>362</v>
      </c>
      <c r="Y2" s="23" t="s">
        <v>363</v>
      </c>
      <c r="Z2" s="23" t="s">
        <v>364</v>
      </c>
      <c r="AA2" s="23" t="s">
        <v>365</v>
      </c>
      <c r="AB2" s="23" t="s">
        <v>366</v>
      </c>
      <c r="AC2" s="23" t="s">
        <v>367</v>
      </c>
      <c r="AD2" s="23" t="s">
        <v>368</v>
      </c>
      <c r="AE2" s="23" t="s">
        <v>369</v>
      </c>
      <c r="AF2" s="23" t="s">
        <v>370</v>
      </c>
      <c r="AG2" s="23" t="s">
        <v>371</v>
      </c>
      <c r="AH2" s="25" t="s">
        <v>372</v>
      </c>
      <c r="AI2" s="67" t="s">
        <v>802</v>
      </c>
      <c r="AJ2" s="26" t="s">
        <v>324</v>
      </c>
      <c r="AK2" s="22" t="s">
        <v>680</v>
      </c>
      <c r="AL2" s="27" t="s">
        <v>680</v>
      </c>
      <c r="AM2" s="22" t="s">
        <v>680</v>
      </c>
      <c r="AN2" s="22" t="s">
        <v>680</v>
      </c>
      <c r="AO2" s="22" t="s">
        <v>680</v>
      </c>
      <c r="AP2" s="22" t="s">
        <v>371</v>
      </c>
      <c r="AQ2" s="22" t="s">
        <v>377</v>
      </c>
      <c r="AR2" s="8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spans="1:257" s="6" customFormat="1" x14ac:dyDescent="0.25">
      <c r="A3" s="22"/>
      <c r="B3" s="22"/>
      <c r="C3" s="24" t="s">
        <v>196</v>
      </c>
      <c r="D3" s="24" t="s">
        <v>195</v>
      </c>
      <c r="E3" s="24" t="s">
        <v>194</v>
      </c>
      <c r="F3" s="24" t="s">
        <v>192</v>
      </c>
      <c r="G3" s="23" t="s">
        <v>191</v>
      </c>
      <c r="H3" s="23" t="s">
        <v>198</v>
      </c>
      <c r="I3" s="23" t="s">
        <v>196</v>
      </c>
      <c r="J3" s="23" t="s">
        <v>194</v>
      </c>
      <c r="K3" s="24" t="s">
        <v>193</v>
      </c>
      <c r="L3" s="23" t="s">
        <v>192</v>
      </c>
      <c r="M3" s="23" t="s">
        <v>191</v>
      </c>
      <c r="N3" s="23" t="s">
        <v>196</v>
      </c>
      <c r="O3" s="23" t="s">
        <v>195</v>
      </c>
      <c r="P3" s="23" t="s">
        <v>194</v>
      </c>
      <c r="Q3" s="23" t="s">
        <v>193</v>
      </c>
      <c r="R3" s="24" t="s">
        <v>191</v>
      </c>
      <c r="S3" s="24" t="s">
        <v>198</v>
      </c>
      <c r="T3" s="24" t="s">
        <v>196</v>
      </c>
      <c r="U3" s="24" t="s">
        <v>195</v>
      </c>
      <c r="V3" s="24" t="s">
        <v>193</v>
      </c>
      <c r="W3" s="24" t="s">
        <v>192</v>
      </c>
      <c r="X3" s="24" t="s">
        <v>191</v>
      </c>
      <c r="Y3" s="24" t="s">
        <v>198</v>
      </c>
      <c r="Z3" s="24" t="s">
        <v>195</v>
      </c>
      <c r="AA3" s="24" t="s">
        <v>194</v>
      </c>
      <c r="AB3" s="24" t="s">
        <v>193</v>
      </c>
      <c r="AC3" s="24" t="s">
        <v>192</v>
      </c>
      <c r="AD3" s="24" t="s">
        <v>190</v>
      </c>
      <c r="AE3" s="24" t="s">
        <v>196</v>
      </c>
      <c r="AF3" s="24" t="s">
        <v>195</v>
      </c>
      <c r="AG3" s="24" t="s">
        <v>156</v>
      </c>
      <c r="AH3" s="28" t="s">
        <v>192</v>
      </c>
      <c r="AI3" s="68" t="s">
        <v>191</v>
      </c>
      <c r="AJ3" s="30" t="s">
        <v>230</v>
      </c>
      <c r="AK3" s="29" t="s">
        <v>229</v>
      </c>
      <c r="AL3" s="31" t="s">
        <v>199</v>
      </c>
      <c r="AM3" s="29" t="s">
        <v>402</v>
      </c>
      <c r="AN3" s="29" t="s">
        <v>206</v>
      </c>
      <c r="AO3" s="29" t="s">
        <v>557</v>
      </c>
      <c r="AP3" s="29" t="s">
        <v>618</v>
      </c>
      <c r="AQ3" s="29"/>
      <c r="AR3" s="10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spans="1:257" s="6" customFormat="1" ht="22.8" x14ac:dyDescent="0.4">
      <c r="A4" s="22"/>
      <c r="B4" s="22"/>
      <c r="C4" s="18" t="s">
        <v>521</v>
      </c>
      <c r="D4" s="18" t="s">
        <v>521</v>
      </c>
      <c r="E4" s="18" t="s">
        <v>521</v>
      </c>
      <c r="F4" s="18" t="s">
        <v>521</v>
      </c>
      <c r="G4" s="18" t="s">
        <v>521</v>
      </c>
      <c r="H4" s="18" t="s">
        <v>521</v>
      </c>
      <c r="I4" s="18" t="s">
        <v>521</v>
      </c>
      <c r="J4" s="18" t="s">
        <v>521</v>
      </c>
      <c r="K4" s="18" t="s">
        <v>521</v>
      </c>
      <c r="L4" s="18" t="s">
        <v>521</v>
      </c>
      <c r="M4" s="18" t="s">
        <v>521</v>
      </c>
      <c r="N4" s="18" t="s">
        <v>521</v>
      </c>
      <c r="O4" s="18" t="s">
        <v>521</v>
      </c>
      <c r="P4" s="18" t="s">
        <v>521</v>
      </c>
      <c r="Q4" s="18" t="s">
        <v>521</v>
      </c>
      <c r="R4" s="18" t="s">
        <v>521</v>
      </c>
      <c r="S4" s="18" t="s">
        <v>521</v>
      </c>
      <c r="T4" s="18" t="s">
        <v>521</v>
      </c>
      <c r="U4" s="18" t="s">
        <v>521</v>
      </c>
      <c r="V4" s="18" t="s">
        <v>521</v>
      </c>
      <c r="W4" s="18" t="s">
        <v>521</v>
      </c>
      <c r="X4" s="18" t="s">
        <v>521</v>
      </c>
      <c r="Y4" s="18" t="s">
        <v>521</v>
      </c>
      <c r="Z4" s="18" t="s">
        <v>521</v>
      </c>
      <c r="AA4" s="18" t="s">
        <v>521</v>
      </c>
      <c r="AB4" s="18" t="s">
        <v>521</v>
      </c>
      <c r="AC4" s="18" t="s">
        <v>521</v>
      </c>
      <c r="AD4" s="18" t="s">
        <v>521</v>
      </c>
      <c r="AE4" s="18" t="s">
        <v>521</v>
      </c>
      <c r="AF4" s="18" t="s">
        <v>521</v>
      </c>
      <c r="AG4" s="18" t="s">
        <v>521</v>
      </c>
      <c r="AH4" s="19" t="s">
        <v>521</v>
      </c>
      <c r="AI4" s="66" t="s">
        <v>521</v>
      </c>
      <c r="AJ4" s="32"/>
      <c r="AK4" s="18" t="s">
        <v>556</v>
      </c>
      <c r="AL4" s="33" t="s">
        <v>327</v>
      </c>
      <c r="AM4" s="18" t="s">
        <v>324</v>
      </c>
      <c r="AN4" s="18" t="s">
        <v>327</v>
      </c>
      <c r="AO4" s="18" t="s">
        <v>324</v>
      </c>
      <c r="AP4" s="18"/>
      <c r="AQ4" s="18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spans="1:257" s="12" customFormat="1" x14ac:dyDescent="0.25">
      <c r="A5" s="34" t="s">
        <v>509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5"/>
      <c r="AI5" s="35"/>
      <c r="AJ5" s="36"/>
      <c r="AK5" s="34"/>
      <c r="AL5" s="37"/>
      <c r="AM5" s="34" t="s">
        <v>476</v>
      </c>
      <c r="AN5" s="34"/>
      <c r="AO5" s="34"/>
      <c r="AP5" s="34"/>
      <c r="AQ5" s="34"/>
    </row>
    <row r="6" spans="1:257" x14ac:dyDescent="0.25">
      <c r="A6" s="38" t="s">
        <v>508</v>
      </c>
      <c r="B6" s="38" t="s">
        <v>634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38"/>
      <c r="AC6" s="38"/>
      <c r="AD6" s="38"/>
      <c r="AE6" s="38"/>
      <c r="AF6" s="38"/>
      <c r="AG6" s="38"/>
      <c r="AH6" s="38"/>
      <c r="AI6" s="61"/>
      <c r="AJ6" s="40"/>
      <c r="AK6" s="38"/>
      <c r="AL6" s="40"/>
      <c r="AM6" s="38"/>
      <c r="AN6" s="38"/>
      <c r="AO6" s="38"/>
      <c r="AP6" s="38"/>
      <c r="AQ6" s="38" t="s">
        <v>634</v>
      </c>
    </row>
    <row r="7" spans="1:257" x14ac:dyDescent="0.25">
      <c r="A7" s="38" t="s">
        <v>103</v>
      </c>
      <c r="B7" s="38" t="s">
        <v>570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9"/>
      <c r="AB7" s="38"/>
      <c r="AC7" s="38"/>
      <c r="AD7" s="38"/>
      <c r="AE7" s="38"/>
      <c r="AF7" s="38"/>
      <c r="AG7" s="38"/>
      <c r="AH7" s="38"/>
      <c r="AI7" s="61"/>
      <c r="AJ7" s="40"/>
      <c r="AK7" s="38"/>
      <c r="AL7" s="40"/>
      <c r="AM7" s="38"/>
      <c r="AN7" s="38"/>
      <c r="AO7" s="38"/>
      <c r="AP7" s="38"/>
      <c r="AQ7" s="38" t="s">
        <v>570</v>
      </c>
    </row>
    <row r="8" spans="1:257" x14ac:dyDescent="0.25">
      <c r="A8" s="38" t="s">
        <v>58</v>
      </c>
      <c r="B8" s="38" t="s">
        <v>313</v>
      </c>
      <c r="C8" s="38"/>
      <c r="D8" s="38">
        <v>26</v>
      </c>
      <c r="E8" s="38">
        <v>11</v>
      </c>
      <c r="F8" s="38">
        <v>6</v>
      </c>
      <c r="G8" s="38">
        <v>21</v>
      </c>
      <c r="H8" s="38">
        <v>12</v>
      </c>
      <c r="I8" s="38">
        <v>11</v>
      </c>
      <c r="J8" s="38">
        <v>7</v>
      </c>
      <c r="K8" s="38">
        <v>11</v>
      </c>
      <c r="L8" s="38">
        <v>13</v>
      </c>
      <c r="M8" s="38">
        <v>7</v>
      </c>
      <c r="N8" s="38">
        <v>12</v>
      </c>
      <c r="O8" s="38">
        <v>12</v>
      </c>
      <c r="P8" s="38">
        <v>18</v>
      </c>
      <c r="Q8" s="38">
        <v>10</v>
      </c>
      <c r="R8" s="38">
        <v>13</v>
      </c>
      <c r="S8" s="38">
        <v>12</v>
      </c>
      <c r="T8" s="38">
        <v>9</v>
      </c>
      <c r="U8" s="38">
        <v>10</v>
      </c>
      <c r="V8" s="38">
        <v>14</v>
      </c>
      <c r="W8" s="38">
        <v>8</v>
      </c>
      <c r="X8" s="38">
        <v>4</v>
      </c>
      <c r="Y8" s="38">
        <v>8</v>
      </c>
      <c r="Z8" s="38">
        <v>8</v>
      </c>
      <c r="AA8" s="39">
        <v>13</v>
      </c>
      <c r="AB8" s="38">
        <v>4</v>
      </c>
      <c r="AC8" s="38">
        <v>8</v>
      </c>
      <c r="AD8" s="38">
        <v>8</v>
      </c>
      <c r="AE8" s="38">
        <v>5</v>
      </c>
      <c r="AF8" s="38">
        <v>12</v>
      </c>
      <c r="AG8" s="41">
        <v>4</v>
      </c>
      <c r="AH8" s="41">
        <v>11</v>
      </c>
      <c r="AI8" s="62">
        <v>3</v>
      </c>
      <c r="AJ8" s="40">
        <f>SUM(C8:AI8)/33</f>
        <v>10.030303030303031</v>
      </c>
      <c r="AK8" s="38">
        <v>1</v>
      </c>
      <c r="AL8" s="40">
        <f>COUNT(C8:AI8)*100/33</f>
        <v>96.969696969696969</v>
      </c>
      <c r="AM8" s="38">
        <v>1</v>
      </c>
      <c r="AN8" s="38">
        <v>1</v>
      </c>
      <c r="AO8" s="38"/>
      <c r="AP8" s="38"/>
      <c r="AQ8" s="38" t="s">
        <v>313</v>
      </c>
    </row>
    <row r="9" spans="1:257" x14ac:dyDescent="0.25">
      <c r="A9" s="38" t="s">
        <v>438</v>
      </c>
      <c r="B9" s="38" t="s">
        <v>574</v>
      </c>
      <c r="C9" s="38"/>
      <c r="D9" s="38">
        <v>5</v>
      </c>
      <c r="E9" s="38">
        <v>1</v>
      </c>
      <c r="F9" s="38"/>
      <c r="G9" s="38"/>
      <c r="H9" s="38">
        <v>1</v>
      </c>
      <c r="I9" s="38">
        <v>2</v>
      </c>
      <c r="J9" s="38">
        <v>5</v>
      </c>
      <c r="K9" s="38">
        <v>4</v>
      </c>
      <c r="L9" s="38"/>
      <c r="M9" s="38">
        <v>1</v>
      </c>
      <c r="N9" s="38">
        <v>4</v>
      </c>
      <c r="O9" s="38">
        <v>2</v>
      </c>
      <c r="P9" s="38">
        <v>1</v>
      </c>
      <c r="Q9" s="38">
        <v>2</v>
      </c>
      <c r="R9" s="38">
        <v>2</v>
      </c>
      <c r="S9" s="38"/>
      <c r="T9" s="38">
        <v>2</v>
      </c>
      <c r="U9" s="38">
        <v>1</v>
      </c>
      <c r="V9" s="38">
        <v>4</v>
      </c>
      <c r="W9" s="38">
        <v>5</v>
      </c>
      <c r="X9" s="38">
        <v>2</v>
      </c>
      <c r="Y9" s="38">
        <v>2</v>
      </c>
      <c r="Z9" s="38">
        <v>2</v>
      </c>
      <c r="AA9" s="39">
        <v>1</v>
      </c>
      <c r="AB9" s="38"/>
      <c r="AC9" s="38"/>
      <c r="AD9" s="38"/>
      <c r="AE9" s="38"/>
      <c r="AF9" s="38">
        <v>1</v>
      </c>
      <c r="AG9" s="41"/>
      <c r="AH9" s="41"/>
      <c r="AI9" s="62">
        <v>1</v>
      </c>
      <c r="AJ9" s="40">
        <f>SUM(C9:AI9)/33</f>
        <v>1.5454545454545454</v>
      </c>
      <c r="AK9" s="38">
        <v>1</v>
      </c>
      <c r="AL9" s="40">
        <f t="shared" ref="AL9:AL13" si="0">COUNT(C9:AI9)*100/33</f>
        <v>66.666666666666671</v>
      </c>
      <c r="AM9" s="38"/>
      <c r="AN9" s="38">
        <v>1</v>
      </c>
      <c r="AO9" s="38"/>
      <c r="AP9" s="38"/>
      <c r="AQ9" s="38" t="s">
        <v>574</v>
      </c>
    </row>
    <row r="10" spans="1:257" x14ac:dyDescent="0.25">
      <c r="A10" s="38" t="s">
        <v>78</v>
      </c>
      <c r="B10" s="38" t="s">
        <v>467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>
        <v>1</v>
      </c>
      <c r="P10" s="38"/>
      <c r="Q10" s="38">
        <v>1</v>
      </c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38"/>
      <c r="AC10" s="38"/>
      <c r="AD10" s="38"/>
      <c r="AE10" s="38"/>
      <c r="AF10" s="38"/>
      <c r="AG10" s="41"/>
      <c r="AH10" s="41"/>
      <c r="AI10" s="62"/>
      <c r="AJ10" s="40"/>
      <c r="AK10" s="38">
        <v>1</v>
      </c>
      <c r="AL10" s="40">
        <f t="shared" si="0"/>
        <v>6.0606060606060606</v>
      </c>
      <c r="AM10" s="38"/>
      <c r="AN10" s="38"/>
      <c r="AO10" s="38"/>
      <c r="AP10" s="38"/>
      <c r="AQ10" s="38" t="s">
        <v>467</v>
      </c>
    </row>
    <row r="11" spans="1:257" x14ac:dyDescent="0.25">
      <c r="A11" s="38" t="s">
        <v>113</v>
      </c>
      <c r="B11" s="38" t="s">
        <v>624</v>
      </c>
      <c r="C11" s="38">
        <v>9</v>
      </c>
      <c r="D11" s="38">
        <v>5</v>
      </c>
      <c r="E11" s="38">
        <v>7</v>
      </c>
      <c r="F11" s="38">
        <v>4</v>
      </c>
      <c r="G11" s="38">
        <v>8</v>
      </c>
      <c r="H11" s="38">
        <v>1</v>
      </c>
      <c r="I11" s="38">
        <v>2</v>
      </c>
      <c r="J11" s="38"/>
      <c r="K11" s="38">
        <v>1</v>
      </c>
      <c r="L11" s="38">
        <v>2</v>
      </c>
      <c r="M11" s="38">
        <v>2</v>
      </c>
      <c r="N11" s="38">
        <v>2</v>
      </c>
      <c r="O11" s="38">
        <v>4</v>
      </c>
      <c r="P11" s="38">
        <v>5</v>
      </c>
      <c r="Q11" s="38">
        <v>2</v>
      </c>
      <c r="R11" s="38"/>
      <c r="S11" s="38">
        <v>6</v>
      </c>
      <c r="T11" s="38"/>
      <c r="U11" s="38"/>
      <c r="V11" s="38"/>
      <c r="W11" s="38">
        <v>4</v>
      </c>
      <c r="X11" s="38">
        <v>3</v>
      </c>
      <c r="Y11" s="38">
        <v>2</v>
      </c>
      <c r="Z11" s="38"/>
      <c r="AA11" s="39"/>
      <c r="AB11" s="38">
        <v>2</v>
      </c>
      <c r="AC11" s="38"/>
      <c r="AD11" s="38"/>
      <c r="AE11" s="38"/>
      <c r="AF11" s="38"/>
      <c r="AG11" s="41">
        <v>2</v>
      </c>
      <c r="AH11" s="41">
        <v>11</v>
      </c>
      <c r="AI11" s="62">
        <v>9</v>
      </c>
      <c r="AJ11" s="40">
        <f>SUM(C11:AI11)/33</f>
        <v>2.8181818181818183</v>
      </c>
      <c r="AK11" s="38">
        <v>1</v>
      </c>
      <c r="AL11" s="40">
        <f t="shared" si="0"/>
        <v>66.666666666666671</v>
      </c>
      <c r="AM11" s="38"/>
      <c r="AN11" s="38">
        <v>1</v>
      </c>
      <c r="AO11" s="38"/>
      <c r="AP11" s="38"/>
      <c r="AQ11" s="38" t="s">
        <v>624</v>
      </c>
    </row>
    <row r="12" spans="1:257" x14ac:dyDescent="0.25">
      <c r="A12" s="38" t="s">
        <v>61</v>
      </c>
      <c r="B12" s="38" t="s">
        <v>393</v>
      </c>
      <c r="C12" s="38"/>
      <c r="D12" s="38"/>
      <c r="E12" s="38"/>
      <c r="F12" s="38"/>
      <c r="G12" s="38">
        <v>1</v>
      </c>
      <c r="H12" s="38">
        <v>4</v>
      </c>
      <c r="I12" s="38" t="s">
        <v>0</v>
      </c>
      <c r="J12" s="38"/>
      <c r="K12" s="38"/>
      <c r="L12" s="38"/>
      <c r="M12" s="38"/>
      <c r="N12" s="38"/>
      <c r="O12" s="38"/>
      <c r="P12" s="38"/>
      <c r="Q12" s="38"/>
      <c r="R12" s="38">
        <v>1</v>
      </c>
      <c r="S12" s="38"/>
      <c r="T12" s="38">
        <v>5</v>
      </c>
      <c r="U12" s="38"/>
      <c r="V12" s="38">
        <v>1</v>
      </c>
      <c r="W12" s="38">
        <v>5</v>
      </c>
      <c r="X12" s="38">
        <v>2</v>
      </c>
      <c r="Y12" s="38">
        <v>1</v>
      </c>
      <c r="Z12" s="38">
        <v>1</v>
      </c>
      <c r="AA12" s="39"/>
      <c r="AB12" s="38"/>
      <c r="AC12" s="38"/>
      <c r="AD12" s="38"/>
      <c r="AE12" s="38"/>
      <c r="AF12" s="38"/>
      <c r="AG12" s="38"/>
      <c r="AH12" s="38"/>
      <c r="AI12" s="62"/>
      <c r="AJ12" s="40"/>
      <c r="AK12" s="38">
        <v>1</v>
      </c>
      <c r="AL12" s="40">
        <f t="shared" si="0"/>
        <v>27.272727272727273</v>
      </c>
      <c r="AM12" s="38"/>
      <c r="AN12" s="38"/>
      <c r="AO12" s="38"/>
      <c r="AP12" s="38"/>
      <c r="AQ12" s="38" t="s">
        <v>393</v>
      </c>
    </row>
    <row r="13" spans="1:257" x14ac:dyDescent="0.25">
      <c r="A13" s="38" t="s">
        <v>144</v>
      </c>
      <c r="B13" s="38" t="s">
        <v>760</v>
      </c>
      <c r="C13" s="38"/>
      <c r="D13" s="38"/>
      <c r="E13" s="38">
        <v>2</v>
      </c>
      <c r="F13" s="38"/>
      <c r="G13" s="38"/>
      <c r="H13" s="38">
        <v>1</v>
      </c>
      <c r="I13" s="38">
        <v>4</v>
      </c>
      <c r="J13" s="38">
        <v>2</v>
      </c>
      <c r="K13" s="38">
        <v>1</v>
      </c>
      <c r="L13" s="38">
        <v>2</v>
      </c>
      <c r="M13" s="38">
        <v>1</v>
      </c>
      <c r="N13" s="38"/>
      <c r="O13" s="38"/>
      <c r="P13" s="38"/>
      <c r="Q13" s="38">
        <v>1</v>
      </c>
      <c r="R13" s="38">
        <v>1</v>
      </c>
      <c r="S13" s="38">
        <v>1</v>
      </c>
      <c r="T13" s="38"/>
      <c r="U13" s="38"/>
      <c r="V13" s="38"/>
      <c r="W13" s="38"/>
      <c r="X13" s="38"/>
      <c r="Y13" s="38">
        <v>28</v>
      </c>
      <c r="Z13" s="38"/>
      <c r="AA13" s="39"/>
      <c r="AB13" s="38">
        <v>7</v>
      </c>
      <c r="AC13" s="38"/>
      <c r="AD13" s="38">
        <v>3</v>
      </c>
      <c r="AE13" s="38"/>
      <c r="AF13" s="38"/>
      <c r="AG13" s="38"/>
      <c r="AH13" s="38"/>
      <c r="AI13" s="62">
        <v>1</v>
      </c>
      <c r="AJ13" s="40">
        <f>SUM(C13:AI13)/33</f>
        <v>1.6666666666666667</v>
      </c>
      <c r="AK13" s="38">
        <v>1</v>
      </c>
      <c r="AL13" s="40">
        <f t="shared" si="0"/>
        <v>42.424242424242422</v>
      </c>
      <c r="AM13" s="38"/>
      <c r="AN13" s="38"/>
      <c r="AO13" s="38"/>
      <c r="AP13" s="38"/>
      <c r="AQ13" s="38" t="s">
        <v>760</v>
      </c>
    </row>
    <row r="14" spans="1:257" s="13" customFormat="1" x14ac:dyDescent="0.25">
      <c r="A14" s="42" t="s">
        <v>577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35"/>
      <c r="AJ14" s="43"/>
      <c r="AK14" s="42"/>
      <c r="AL14" s="43"/>
      <c r="AM14" s="42"/>
      <c r="AN14" s="42"/>
      <c r="AO14" s="42"/>
      <c r="AP14" s="42"/>
      <c r="AQ14" s="42"/>
    </row>
    <row r="15" spans="1:257" x14ac:dyDescent="0.25">
      <c r="A15" s="38" t="s">
        <v>576</v>
      </c>
      <c r="B15" s="38" t="s">
        <v>767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9"/>
      <c r="AA15" s="39"/>
      <c r="AB15" s="38"/>
      <c r="AC15" s="38"/>
      <c r="AD15" s="38"/>
      <c r="AE15" s="38"/>
      <c r="AF15" s="38">
        <v>26</v>
      </c>
      <c r="AG15" s="38"/>
      <c r="AH15" s="38"/>
      <c r="AI15" s="61"/>
      <c r="AJ15" s="40">
        <f t="shared" ref="AJ15:AJ20" si="1">SUM(C15:AI15)/33</f>
        <v>0.78787878787878785</v>
      </c>
      <c r="AK15" s="38">
        <v>1</v>
      </c>
      <c r="AL15" s="40">
        <f t="shared" ref="AL15:AL20" si="2">COUNT(C15:AI15)*100/33</f>
        <v>3.0303030303030303</v>
      </c>
      <c r="AM15" s="38"/>
      <c r="AN15" s="38"/>
      <c r="AO15" s="38">
        <v>1</v>
      </c>
      <c r="AP15" s="38">
        <v>2022</v>
      </c>
      <c r="AQ15" s="38" t="s">
        <v>767</v>
      </c>
    </row>
    <row r="16" spans="1:257" x14ac:dyDescent="0.25">
      <c r="A16" s="38" t="s">
        <v>320</v>
      </c>
      <c r="B16" s="38" t="s">
        <v>373</v>
      </c>
      <c r="C16" s="38"/>
      <c r="D16" s="38"/>
      <c r="E16" s="38"/>
      <c r="F16" s="38"/>
      <c r="G16" s="38"/>
      <c r="H16" s="38">
        <v>1</v>
      </c>
      <c r="I16" s="38"/>
      <c r="J16" s="38"/>
      <c r="K16" s="38"/>
      <c r="L16" s="38"/>
      <c r="M16" s="38"/>
      <c r="N16" s="38" t="s">
        <v>207</v>
      </c>
      <c r="O16" s="38"/>
      <c r="P16" s="38"/>
      <c r="Q16" s="38"/>
      <c r="R16" s="38"/>
      <c r="S16" s="38">
        <v>1</v>
      </c>
      <c r="T16" s="38"/>
      <c r="U16" s="38">
        <v>1</v>
      </c>
      <c r="V16" s="38"/>
      <c r="W16" s="38"/>
      <c r="X16" s="38"/>
      <c r="Y16" s="38"/>
      <c r="Z16" s="39"/>
      <c r="AA16" s="39"/>
      <c r="AB16" s="38">
        <v>1</v>
      </c>
      <c r="AC16" s="38"/>
      <c r="AD16" s="38">
        <v>13</v>
      </c>
      <c r="AE16" s="38"/>
      <c r="AF16" s="38"/>
      <c r="AG16" s="38"/>
      <c r="AH16" s="38"/>
      <c r="AI16" s="61"/>
      <c r="AJ16" s="40">
        <f t="shared" si="1"/>
        <v>0.51515151515151514</v>
      </c>
      <c r="AK16" s="38">
        <v>1</v>
      </c>
      <c r="AL16" s="40">
        <f t="shared" si="2"/>
        <v>15.151515151515152</v>
      </c>
      <c r="AM16" s="38"/>
      <c r="AN16" s="38"/>
      <c r="AO16" s="38"/>
      <c r="AP16" s="38"/>
      <c r="AQ16" s="38" t="s">
        <v>373</v>
      </c>
    </row>
    <row r="17" spans="1:45" x14ac:dyDescent="0.25">
      <c r="A17" s="38" t="s">
        <v>253</v>
      </c>
      <c r="B17" s="38" t="s">
        <v>219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>
        <v>1</v>
      </c>
      <c r="R17" s="38"/>
      <c r="S17" s="38"/>
      <c r="T17" s="38"/>
      <c r="U17" s="38"/>
      <c r="V17" s="38"/>
      <c r="W17" s="38"/>
      <c r="X17" s="38"/>
      <c r="Y17" s="38"/>
      <c r="Z17" s="39"/>
      <c r="AA17" s="39"/>
      <c r="AB17" s="38"/>
      <c r="AC17" s="38"/>
      <c r="AD17" s="38"/>
      <c r="AE17" s="38"/>
      <c r="AF17" s="38"/>
      <c r="AG17" s="38"/>
      <c r="AH17" s="38"/>
      <c r="AI17" s="61"/>
      <c r="AJ17" s="40">
        <f t="shared" si="1"/>
        <v>3.0303030303030304E-2</v>
      </c>
      <c r="AK17" s="38">
        <v>1</v>
      </c>
      <c r="AL17" s="40">
        <f t="shared" si="2"/>
        <v>3.0303030303030303</v>
      </c>
      <c r="AM17" s="38"/>
      <c r="AN17" s="38"/>
      <c r="AO17" s="38">
        <v>1</v>
      </c>
      <c r="AP17" s="38">
        <v>2007</v>
      </c>
      <c r="AQ17" s="38" t="s">
        <v>219</v>
      </c>
    </row>
    <row r="18" spans="1:45" x14ac:dyDescent="0.25">
      <c r="A18" s="38" t="s">
        <v>464</v>
      </c>
      <c r="B18" s="38" t="s">
        <v>417</v>
      </c>
      <c r="C18" s="38">
        <v>1</v>
      </c>
      <c r="D18" s="38">
        <v>5</v>
      </c>
      <c r="E18" s="38">
        <v>1</v>
      </c>
      <c r="F18" s="38">
        <v>3</v>
      </c>
      <c r="G18" s="38">
        <v>7</v>
      </c>
      <c r="H18" s="38">
        <v>3</v>
      </c>
      <c r="I18" s="38">
        <v>4</v>
      </c>
      <c r="J18" s="38">
        <v>4</v>
      </c>
      <c r="K18" s="38">
        <v>9</v>
      </c>
      <c r="L18" s="38" t="s">
        <v>212</v>
      </c>
      <c r="M18" s="38">
        <v>11</v>
      </c>
      <c r="N18" s="38">
        <v>12</v>
      </c>
      <c r="O18" s="38">
        <v>9</v>
      </c>
      <c r="P18" s="38">
        <v>11</v>
      </c>
      <c r="Q18" s="38">
        <v>5</v>
      </c>
      <c r="R18" s="38">
        <v>6</v>
      </c>
      <c r="S18" s="38">
        <v>11</v>
      </c>
      <c r="T18" s="38">
        <v>8</v>
      </c>
      <c r="U18" s="38">
        <v>15</v>
      </c>
      <c r="V18" s="38">
        <v>20</v>
      </c>
      <c r="W18" s="38">
        <v>10</v>
      </c>
      <c r="X18" s="38">
        <v>8</v>
      </c>
      <c r="Y18" s="38">
        <v>20</v>
      </c>
      <c r="Z18" s="39">
        <v>11</v>
      </c>
      <c r="AA18" s="39">
        <v>19</v>
      </c>
      <c r="AB18" s="38">
        <v>9</v>
      </c>
      <c r="AC18" s="38">
        <v>15</v>
      </c>
      <c r="AD18" s="38">
        <v>12</v>
      </c>
      <c r="AE18" s="38">
        <v>17</v>
      </c>
      <c r="AF18" s="38">
        <v>21</v>
      </c>
      <c r="AG18" s="41">
        <v>13</v>
      </c>
      <c r="AH18" s="41">
        <v>4</v>
      </c>
      <c r="AI18" s="62">
        <v>6</v>
      </c>
      <c r="AJ18" s="40">
        <f t="shared" si="1"/>
        <v>9.3939393939393945</v>
      </c>
      <c r="AK18" s="38">
        <v>1</v>
      </c>
      <c r="AL18" s="40">
        <f t="shared" si="2"/>
        <v>96.969696969696969</v>
      </c>
      <c r="AM18" s="38">
        <v>1</v>
      </c>
      <c r="AN18" s="38">
        <v>1</v>
      </c>
      <c r="AO18" s="38"/>
      <c r="AP18" s="38"/>
      <c r="AQ18" s="38" t="s">
        <v>417</v>
      </c>
    </row>
    <row r="19" spans="1:45" x14ac:dyDescent="0.25">
      <c r="A19" s="38" t="s">
        <v>542</v>
      </c>
      <c r="B19" s="38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9"/>
      <c r="AA19" s="39"/>
      <c r="AB19" s="38"/>
      <c r="AC19" s="38"/>
      <c r="AD19" s="38"/>
      <c r="AE19" s="38"/>
      <c r="AF19" s="38"/>
      <c r="AG19" s="41"/>
      <c r="AH19" s="41"/>
      <c r="AI19" s="62"/>
      <c r="AJ19" s="40">
        <f t="shared" si="1"/>
        <v>0</v>
      </c>
      <c r="AK19" s="38"/>
      <c r="AL19" s="40"/>
      <c r="AM19" s="38"/>
      <c r="AN19" s="38"/>
      <c r="AO19" s="38"/>
      <c r="AP19" s="38"/>
      <c r="AQ19" s="38" t="s">
        <v>245</v>
      </c>
    </row>
    <row r="20" spans="1:45" x14ac:dyDescent="0.25">
      <c r="A20" s="38" t="s">
        <v>746</v>
      </c>
      <c r="B20" s="38" t="s">
        <v>734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  <c r="AA20" s="39"/>
      <c r="AB20" s="38"/>
      <c r="AC20" s="38"/>
      <c r="AD20" s="38"/>
      <c r="AE20" s="38"/>
      <c r="AF20" s="38"/>
      <c r="AG20" s="41">
        <v>1</v>
      </c>
      <c r="AH20" s="41">
        <v>1</v>
      </c>
      <c r="AI20" s="62">
        <v>1</v>
      </c>
      <c r="AJ20" s="40">
        <f t="shared" si="1"/>
        <v>9.0909090909090912E-2</v>
      </c>
      <c r="AK20" s="38"/>
      <c r="AL20" s="40">
        <f t="shared" si="2"/>
        <v>9.0909090909090917</v>
      </c>
      <c r="AM20" s="38"/>
      <c r="AN20" s="38"/>
      <c r="AO20" s="38"/>
      <c r="AP20" s="38" t="s">
        <v>197</v>
      </c>
      <c r="AQ20" s="38" t="s">
        <v>734</v>
      </c>
    </row>
    <row r="21" spans="1:45" s="13" customFormat="1" x14ac:dyDescent="0.25">
      <c r="A21" s="42" t="s">
        <v>751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35"/>
      <c r="AJ21" s="43"/>
      <c r="AK21" s="42"/>
      <c r="AL21" s="43"/>
      <c r="AM21" s="42"/>
      <c r="AN21" s="42"/>
      <c r="AO21" s="42"/>
      <c r="AP21" s="42"/>
      <c r="AQ21" s="42"/>
    </row>
    <row r="22" spans="1:45" x14ac:dyDescent="0.25">
      <c r="A22" s="38" t="s">
        <v>433</v>
      </c>
      <c r="B22" s="38" t="s">
        <v>764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8"/>
      <c r="AC22" s="38"/>
      <c r="AD22" s="38"/>
      <c r="AE22" s="38"/>
      <c r="AF22" s="38"/>
      <c r="AG22" s="38"/>
      <c r="AH22" s="38"/>
      <c r="AI22" s="61"/>
      <c r="AJ22" s="40"/>
      <c r="AK22" s="38"/>
      <c r="AL22" s="40"/>
      <c r="AM22" s="38"/>
      <c r="AN22" s="38"/>
      <c r="AO22" s="38"/>
      <c r="AP22" s="38"/>
      <c r="AQ22" s="38" t="s">
        <v>764</v>
      </c>
    </row>
    <row r="23" spans="1:45" x14ac:dyDescent="0.25">
      <c r="A23" s="38" t="s">
        <v>12</v>
      </c>
      <c r="B23" s="38" t="s">
        <v>671</v>
      </c>
      <c r="C23" s="38">
        <v>2</v>
      </c>
      <c r="D23" s="38"/>
      <c r="E23" s="38"/>
      <c r="F23" s="38"/>
      <c r="G23" s="38"/>
      <c r="H23" s="38"/>
      <c r="I23" s="38"/>
      <c r="J23" s="38"/>
      <c r="K23" s="38"/>
      <c r="L23" s="38"/>
      <c r="M23" s="38">
        <v>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8">
        <v>3</v>
      </c>
      <c r="AC23" s="38"/>
      <c r="AD23" s="38"/>
      <c r="AE23" s="38"/>
      <c r="AF23" s="38"/>
      <c r="AG23" s="38"/>
      <c r="AH23" s="38"/>
      <c r="AI23" s="61"/>
      <c r="AJ23" s="40">
        <f t="shared" ref="AJ23:AJ27" si="3">SUM(C23:AI23)/33</f>
        <v>0.39393939393939392</v>
      </c>
      <c r="AK23" s="38">
        <v>1</v>
      </c>
      <c r="AL23" s="40">
        <f t="shared" ref="AL23:AL24" si="4">COUNT(C23:AI23)*100/33</f>
        <v>9.0909090909090917</v>
      </c>
      <c r="AM23" s="38"/>
      <c r="AN23" s="38"/>
      <c r="AO23" s="38"/>
      <c r="AP23" s="38"/>
      <c r="AQ23" s="38" t="s">
        <v>671</v>
      </c>
    </row>
    <row r="24" spans="1:45" x14ac:dyDescent="0.25">
      <c r="A24" s="38" t="s">
        <v>48</v>
      </c>
      <c r="B24" s="38" t="s">
        <v>287</v>
      </c>
      <c r="C24" s="38">
        <v>339</v>
      </c>
      <c r="D24" s="38">
        <v>367</v>
      </c>
      <c r="E24" s="38">
        <v>402</v>
      </c>
      <c r="F24" s="38">
        <v>431</v>
      </c>
      <c r="G24" s="38">
        <v>386</v>
      </c>
      <c r="H24" s="38">
        <v>269</v>
      </c>
      <c r="I24" s="38">
        <v>607</v>
      </c>
      <c r="J24" s="38">
        <v>353</v>
      </c>
      <c r="K24" s="38">
        <v>266</v>
      </c>
      <c r="L24" s="38">
        <v>229</v>
      </c>
      <c r="M24" s="38">
        <v>308</v>
      </c>
      <c r="N24" s="38">
        <v>387</v>
      </c>
      <c r="O24" s="38">
        <v>304</v>
      </c>
      <c r="P24" s="38">
        <v>393</v>
      </c>
      <c r="Q24" s="38">
        <v>161</v>
      </c>
      <c r="R24" s="38">
        <v>105</v>
      </c>
      <c r="S24" s="38">
        <v>175</v>
      </c>
      <c r="T24" s="38">
        <v>324</v>
      </c>
      <c r="U24" s="38">
        <v>94</v>
      </c>
      <c r="V24" s="38">
        <v>193</v>
      </c>
      <c r="W24" s="38">
        <v>238</v>
      </c>
      <c r="X24" s="38">
        <v>82</v>
      </c>
      <c r="Y24" s="38">
        <v>216</v>
      </c>
      <c r="Z24" s="39">
        <v>59</v>
      </c>
      <c r="AA24" s="39">
        <v>77</v>
      </c>
      <c r="AB24" s="38">
        <v>57</v>
      </c>
      <c r="AC24" s="38">
        <v>210</v>
      </c>
      <c r="AD24" s="38">
        <v>122</v>
      </c>
      <c r="AE24" s="38">
        <v>160</v>
      </c>
      <c r="AF24" s="38">
        <v>135</v>
      </c>
      <c r="AG24" s="41">
        <v>45</v>
      </c>
      <c r="AH24" s="41">
        <v>173</v>
      </c>
      <c r="AI24" s="62">
        <v>131</v>
      </c>
      <c r="AJ24" s="40">
        <f t="shared" si="3"/>
        <v>236.30303030303031</v>
      </c>
      <c r="AK24" s="38">
        <v>1</v>
      </c>
      <c r="AL24" s="40">
        <f t="shared" si="4"/>
        <v>100</v>
      </c>
      <c r="AM24" s="38">
        <v>1</v>
      </c>
      <c r="AN24" s="38">
        <v>1</v>
      </c>
      <c r="AO24" s="38"/>
      <c r="AP24" s="38"/>
      <c r="AQ24" s="38" t="s">
        <v>287</v>
      </c>
    </row>
    <row r="25" spans="1:45" x14ac:dyDescent="0.25">
      <c r="A25" s="38" t="s">
        <v>432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>
        <v>100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>
        <v>18</v>
      </c>
      <c r="AH25" s="44"/>
      <c r="AI25" s="62"/>
      <c r="AJ25" s="40">
        <f t="shared" si="3"/>
        <v>3.5757575757575757</v>
      </c>
      <c r="AK25" s="38" t="s">
        <v>684</v>
      </c>
      <c r="AL25" s="40"/>
      <c r="AM25" s="38"/>
      <c r="AN25" s="38"/>
      <c r="AO25" s="38"/>
      <c r="AP25" s="38"/>
      <c r="AQ25" s="38"/>
    </row>
    <row r="26" spans="1:45" x14ac:dyDescent="0.25">
      <c r="A26" s="38" t="s">
        <v>704</v>
      </c>
      <c r="B26" s="38" t="s">
        <v>732</v>
      </c>
      <c r="C26" s="38"/>
      <c r="D26" s="38"/>
      <c r="E26" s="38"/>
      <c r="F26" s="38"/>
      <c r="G26" s="38">
        <v>2</v>
      </c>
      <c r="H26" s="38"/>
      <c r="I26" s="38"/>
      <c r="J26" s="38"/>
      <c r="K26" s="38"/>
      <c r="L26" s="38"/>
      <c r="M26" s="38"/>
      <c r="N26" s="38">
        <v>1</v>
      </c>
      <c r="O26" s="38"/>
      <c r="P26" s="38" t="s">
        <v>0</v>
      </c>
      <c r="Q26" s="38"/>
      <c r="R26" s="38">
        <v>8</v>
      </c>
      <c r="S26" s="38"/>
      <c r="T26" s="38"/>
      <c r="U26" s="38"/>
      <c r="V26" s="38"/>
      <c r="W26" s="38">
        <v>1</v>
      </c>
      <c r="X26" s="38"/>
      <c r="Y26" s="38"/>
      <c r="Z26" s="39"/>
      <c r="AA26" s="39">
        <v>3</v>
      </c>
      <c r="AB26" s="38"/>
      <c r="AC26" s="38"/>
      <c r="AD26" s="38"/>
      <c r="AE26" s="38">
        <v>3</v>
      </c>
      <c r="AF26" s="38" t="s">
        <v>208</v>
      </c>
      <c r="AG26" s="41"/>
      <c r="AH26" s="44"/>
      <c r="AI26" s="62"/>
      <c r="AJ26" s="40">
        <f t="shared" si="3"/>
        <v>0.54545454545454541</v>
      </c>
      <c r="AK26" s="38">
        <v>1</v>
      </c>
      <c r="AL26" s="40">
        <v>19.35483870967742</v>
      </c>
      <c r="AM26" s="38"/>
      <c r="AN26" s="38"/>
      <c r="AO26" s="38"/>
      <c r="AP26" s="38"/>
      <c r="AQ26" s="38" t="s">
        <v>732</v>
      </c>
      <c r="AS26" s="1"/>
    </row>
    <row r="27" spans="1:45" x14ac:dyDescent="0.25">
      <c r="A27" s="38" t="s">
        <v>14</v>
      </c>
      <c r="B27" s="38" t="s">
        <v>768</v>
      </c>
      <c r="C27" s="38"/>
      <c r="D27" s="38"/>
      <c r="E27" s="38"/>
      <c r="F27" s="38"/>
      <c r="G27" s="38"/>
      <c r="H27" s="38"/>
      <c r="I27" s="38"/>
      <c r="J27" s="38">
        <v>1</v>
      </c>
      <c r="K27" s="38"/>
      <c r="L27" s="38" t="s">
        <v>211</v>
      </c>
      <c r="M27" s="38">
        <v>1</v>
      </c>
      <c r="N27" s="38"/>
      <c r="O27" s="38" t="s">
        <v>207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8"/>
      <c r="AC27" s="38"/>
      <c r="AD27" s="38"/>
      <c r="AE27" s="38"/>
      <c r="AF27" s="38"/>
      <c r="AG27" s="41"/>
      <c r="AH27" s="44"/>
      <c r="AI27" s="62"/>
      <c r="AJ27" s="40">
        <f t="shared" si="3"/>
        <v>6.0606060606060608E-2</v>
      </c>
      <c r="AK27" s="38">
        <v>1</v>
      </c>
      <c r="AL27" s="40">
        <f t="shared" ref="AL27:AL53" si="5">COUNT(C27:AI27)*100/33</f>
        <v>6.0606060606060606</v>
      </c>
      <c r="AM27" s="38"/>
      <c r="AN27" s="38"/>
      <c r="AO27" s="38"/>
      <c r="AP27" s="38"/>
      <c r="AQ27" s="38" t="s">
        <v>768</v>
      </c>
    </row>
    <row r="28" spans="1:45" x14ac:dyDescent="0.25">
      <c r="A28" s="38" t="s">
        <v>703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>
        <v>1</v>
      </c>
      <c r="AC28" s="38"/>
      <c r="AD28" s="38"/>
      <c r="AE28" s="38"/>
      <c r="AF28" s="38"/>
      <c r="AG28" s="41"/>
      <c r="AH28" s="44"/>
      <c r="AI28" s="62"/>
      <c r="AJ28" s="40"/>
      <c r="AK28" s="38" t="s">
        <v>684</v>
      </c>
      <c r="AL28" s="40"/>
      <c r="AM28" s="38"/>
      <c r="AN28" s="38"/>
      <c r="AO28" s="38"/>
      <c r="AP28" s="38"/>
      <c r="AQ28" s="38"/>
    </row>
    <row r="29" spans="1:45" x14ac:dyDescent="0.25">
      <c r="A29" s="38" t="s">
        <v>779</v>
      </c>
      <c r="B29" s="38" t="s">
        <v>778</v>
      </c>
      <c r="C29" s="38">
        <v>6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>
        <v>2</v>
      </c>
      <c r="P29" s="38"/>
      <c r="Q29" s="38">
        <v>1</v>
      </c>
      <c r="R29" s="38"/>
      <c r="S29" s="38"/>
      <c r="T29" s="38"/>
      <c r="U29" s="38" t="s">
        <v>207</v>
      </c>
      <c r="V29" s="38">
        <v>2</v>
      </c>
      <c r="W29" s="38"/>
      <c r="X29" s="38"/>
      <c r="Y29" s="38"/>
      <c r="Z29" s="39"/>
      <c r="AA29" s="39"/>
      <c r="AB29" s="38"/>
      <c r="AC29" s="38"/>
      <c r="AD29" s="38"/>
      <c r="AE29" s="38"/>
      <c r="AF29" s="38">
        <v>2</v>
      </c>
      <c r="AG29" s="41"/>
      <c r="AH29" s="44"/>
      <c r="AI29" s="62">
        <v>1</v>
      </c>
      <c r="AJ29" s="40">
        <f t="shared" ref="AJ29:AJ53" si="6">SUM(C29:AI29)/33</f>
        <v>0.42424242424242425</v>
      </c>
      <c r="AK29" s="38">
        <v>1</v>
      </c>
      <c r="AL29" s="40">
        <f t="shared" si="5"/>
        <v>18.181818181818183</v>
      </c>
      <c r="AM29" s="38"/>
      <c r="AN29" s="38"/>
      <c r="AO29" s="38"/>
      <c r="AP29" s="38"/>
      <c r="AQ29" s="38" t="s">
        <v>778</v>
      </c>
    </row>
    <row r="30" spans="1:45" x14ac:dyDescent="0.25">
      <c r="A30" s="38" t="s">
        <v>416</v>
      </c>
      <c r="B30" s="38" t="s">
        <v>415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>
        <v>1</v>
      </c>
      <c r="N30" s="38"/>
      <c r="O30" s="38">
        <v>2</v>
      </c>
      <c r="P30" s="38">
        <v>2</v>
      </c>
      <c r="Q30" s="38">
        <v>4</v>
      </c>
      <c r="R30" s="38">
        <v>10</v>
      </c>
      <c r="S30" s="38"/>
      <c r="T30" s="38"/>
      <c r="U30" s="38"/>
      <c r="V30" s="38"/>
      <c r="W30" s="38"/>
      <c r="X30" s="38"/>
      <c r="Y30" s="38"/>
      <c r="Z30" s="39"/>
      <c r="AA30" s="39"/>
      <c r="AB30" s="38"/>
      <c r="AC30" s="38"/>
      <c r="AD30" s="38"/>
      <c r="AE30" s="38"/>
      <c r="AF30" s="38">
        <v>1</v>
      </c>
      <c r="AG30" s="41"/>
      <c r="AH30" s="44"/>
      <c r="AI30" s="62"/>
      <c r="AJ30" s="40">
        <f t="shared" si="6"/>
        <v>0.60606060606060608</v>
      </c>
      <c r="AK30" s="38">
        <v>1</v>
      </c>
      <c r="AL30" s="40">
        <f t="shared" si="5"/>
        <v>18.181818181818183</v>
      </c>
      <c r="AM30" s="38"/>
      <c r="AN30" s="38"/>
      <c r="AO30" s="38"/>
      <c r="AP30" s="38"/>
      <c r="AQ30" s="38" t="s">
        <v>415</v>
      </c>
    </row>
    <row r="31" spans="1:45" x14ac:dyDescent="0.25">
      <c r="A31" s="38" t="s">
        <v>770</v>
      </c>
      <c r="B31" s="38" t="s">
        <v>227</v>
      </c>
      <c r="C31" s="38"/>
      <c r="D31" s="38"/>
      <c r="E31" s="38"/>
      <c r="F31" s="38"/>
      <c r="G31" s="38">
        <v>1</v>
      </c>
      <c r="H31" s="38"/>
      <c r="I31" s="38"/>
      <c r="J31" s="38"/>
      <c r="K31" s="38"/>
      <c r="L31" s="38">
        <v>4</v>
      </c>
      <c r="M31" s="38">
        <v>1</v>
      </c>
      <c r="N31" s="38"/>
      <c r="O31" s="38">
        <v>4</v>
      </c>
      <c r="P31" s="38"/>
      <c r="Q31" s="38">
        <v>10</v>
      </c>
      <c r="R31" s="38">
        <v>2</v>
      </c>
      <c r="S31" s="38"/>
      <c r="T31" s="38">
        <v>1</v>
      </c>
      <c r="U31" s="38"/>
      <c r="V31" s="38"/>
      <c r="W31" s="38">
        <v>6</v>
      </c>
      <c r="X31" s="38">
        <v>1</v>
      </c>
      <c r="Y31" s="38"/>
      <c r="Z31" s="39">
        <v>5</v>
      </c>
      <c r="AA31" s="39"/>
      <c r="AB31" s="38"/>
      <c r="AC31" s="38"/>
      <c r="AD31" s="38"/>
      <c r="AE31" s="38"/>
      <c r="AF31" s="38"/>
      <c r="AG31" s="41"/>
      <c r="AH31" s="44"/>
      <c r="AI31" s="62"/>
      <c r="AJ31" s="40">
        <f t="shared" si="6"/>
        <v>1.0606060606060606</v>
      </c>
      <c r="AK31" s="38">
        <v>1</v>
      </c>
      <c r="AL31" s="40">
        <f t="shared" si="5"/>
        <v>30.303030303030305</v>
      </c>
      <c r="AM31" s="38"/>
      <c r="AN31" s="38"/>
      <c r="AO31" s="38"/>
      <c r="AP31" s="38"/>
      <c r="AQ31" s="38" t="s">
        <v>227</v>
      </c>
    </row>
    <row r="32" spans="1:45" x14ac:dyDescent="0.25">
      <c r="A32" s="38" t="s">
        <v>514</v>
      </c>
      <c r="B32" s="38" t="s">
        <v>513</v>
      </c>
      <c r="C32" s="38">
        <v>64</v>
      </c>
      <c r="D32" s="38">
        <v>134</v>
      </c>
      <c r="E32" s="38">
        <v>108</v>
      </c>
      <c r="F32" s="38">
        <v>171</v>
      </c>
      <c r="G32" s="38">
        <v>242</v>
      </c>
      <c r="H32" s="38">
        <v>103</v>
      </c>
      <c r="I32" s="38">
        <v>172</v>
      </c>
      <c r="J32" s="38">
        <v>169</v>
      </c>
      <c r="K32" s="38">
        <v>148</v>
      </c>
      <c r="L32" s="38">
        <v>116</v>
      </c>
      <c r="M32" s="38">
        <v>143</v>
      </c>
      <c r="N32" s="38">
        <v>148</v>
      </c>
      <c r="O32" s="38">
        <v>88</v>
      </c>
      <c r="P32" s="38">
        <v>54</v>
      </c>
      <c r="Q32" s="38">
        <v>78</v>
      </c>
      <c r="R32" s="38">
        <v>85</v>
      </c>
      <c r="S32" s="38">
        <v>107</v>
      </c>
      <c r="T32" s="38">
        <v>124</v>
      </c>
      <c r="U32" s="38">
        <v>58</v>
      </c>
      <c r="V32" s="38">
        <v>103</v>
      </c>
      <c r="W32" s="38">
        <v>45</v>
      </c>
      <c r="X32" s="38">
        <v>71</v>
      </c>
      <c r="Y32" s="38">
        <v>85</v>
      </c>
      <c r="Z32" s="39">
        <v>72</v>
      </c>
      <c r="AA32" s="39">
        <v>30</v>
      </c>
      <c r="AB32" s="38">
        <v>33</v>
      </c>
      <c r="AC32" s="38">
        <v>73</v>
      </c>
      <c r="AD32" s="38">
        <v>44</v>
      </c>
      <c r="AE32" s="38">
        <v>37</v>
      </c>
      <c r="AF32" s="38">
        <v>73</v>
      </c>
      <c r="AG32" s="41">
        <v>28</v>
      </c>
      <c r="AH32" s="41">
        <v>45</v>
      </c>
      <c r="AI32" s="62">
        <v>38</v>
      </c>
      <c r="AJ32" s="40">
        <f t="shared" si="6"/>
        <v>93.606060606060609</v>
      </c>
      <c r="AK32" s="38">
        <v>1</v>
      </c>
      <c r="AL32" s="40">
        <f t="shared" si="5"/>
        <v>100</v>
      </c>
      <c r="AM32" s="38">
        <v>1</v>
      </c>
      <c r="AN32" s="38">
        <v>1</v>
      </c>
      <c r="AO32" s="38"/>
      <c r="AP32" s="38"/>
      <c r="AQ32" s="38" t="s">
        <v>513</v>
      </c>
    </row>
    <row r="33" spans="1:43" x14ac:dyDescent="0.25">
      <c r="A33" s="38" t="s">
        <v>711</v>
      </c>
      <c r="B33" s="38" t="s">
        <v>451</v>
      </c>
      <c r="C33" s="38"/>
      <c r="D33" s="38">
        <v>1</v>
      </c>
      <c r="E33" s="38">
        <v>4</v>
      </c>
      <c r="F33" s="38">
        <v>4</v>
      </c>
      <c r="G33" s="38">
        <v>2</v>
      </c>
      <c r="H33" s="38">
        <v>5</v>
      </c>
      <c r="I33" s="38">
        <v>9</v>
      </c>
      <c r="J33" s="38">
        <v>3</v>
      </c>
      <c r="K33" s="38">
        <v>4</v>
      </c>
      <c r="L33" s="38"/>
      <c r="M33" s="38"/>
      <c r="N33" s="38">
        <v>4</v>
      </c>
      <c r="O33" s="38">
        <v>2</v>
      </c>
      <c r="P33" s="38"/>
      <c r="Q33" s="38"/>
      <c r="R33" s="38"/>
      <c r="S33" s="38">
        <v>1</v>
      </c>
      <c r="T33" s="38">
        <v>2</v>
      </c>
      <c r="U33" s="38">
        <v>3</v>
      </c>
      <c r="V33" s="38">
        <v>8</v>
      </c>
      <c r="W33" s="38">
        <v>4</v>
      </c>
      <c r="X33" s="38">
        <v>3</v>
      </c>
      <c r="Y33" s="38">
        <v>7</v>
      </c>
      <c r="Z33" s="39">
        <v>2</v>
      </c>
      <c r="AA33" s="39"/>
      <c r="AB33" s="38"/>
      <c r="AC33" s="38">
        <v>2</v>
      </c>
      <c r="AD33" s="38">
        <v>5</v>
      </c>
      <c r="AE33" s="38">
        <v>2</v>
      </c>
      <c r="AF33" s="38">
        <v>6</v>
      </c>
      <c r="AG33" s="41">
        <v>2</v>
      </c>
      <c r="AH33" s="41">
        <v>7</v>
      </c>
      <c r="AI33" s="62">
        <v>3</v>
      </c>
      <c r="AJ33" s="40">
        <f t="shared" si="6"/>
        <v>2.8787878787878789</v>
      </c>
      <c r="AK33" s="38">
        <v>1</v>
      </c>
      <c r="AL33" s="40">
        <f t="shared" si="5"/>
        <v>75.757575757575751</v>
      </c>
      <c r="AM33" s="38"/>
      <c r="AN33" s="38">
        <v>1</v>
      </c>
      <c r="AO33" s="38"/>
      <c r="AP33" s="38"/>
      <c r="AQ33" s="38" t="s">
        <v>451</v>
      </c>
    </row>
    <row r="34" spans="1:43" x14ac:dyDescent="0.25">
      <c r="A34" s="38" t="s">
        <v>39</v>
      </c>
      <c r="B34" s="38" t="s">
        <v>285</v>
      </c>
      <c r="C34" s="38">
        <v>14</v>
      </c>
      <c r="D34" s="38">
        <v>5</v>
      </c>
      <c r="E34" s="38">
        <v>4</v>
      </c>
      <c r="F34" s="38"/>
      <c r="G34" s="38">
        <v>23</v>
      </c>
      <c r="H34" s="38">
        <v>5</v>
      </c>
      <c r="I34" s="38">
        <v>20</v>
      </c>
      <c r="J34" s="38">
        <v>47</v>
      </c>
      <c r="K34" s="38">
        <v>13</v>
      </c>
      <c r="L34" s="38">
        <v>35</v>
      </c>
      <c r="M34" s="38">
        <v>5</v>
      </c>
      <c r="N34" s="38">
        <v>26</v>
      </c>
      <c r="O34" s="38">
        <v>11</v>
      </c>
      <c r="P34" s="38">
        <v>2</v>
      </c>
      <c r="Q34" s="38">
        <v>8</v>
      </c>
      <c r="R34" s="38">
        <v>11</v>
      </c>
      <c r="S34" s="38">
        <v>6</v>
      </c>
      <c r="T34" s="38">
        <v>20</v>
      </c>
      <c r="U34" s="38">
        <v>1</v>
      </c>
      <c r="V34" s="38">
        <v>13</v>
      </c>
      <c r="W34" s="38">
        <v>7</v>
      </c>
      <c r="X34" s="38">
        <v>6</v>
      </c>
      <c r="Y34" s="38">
        <v>6</v>
      </c>
      <c r="Z34" s="39">
        <v>11</v>
      </c>
      <c r="AA34" s="39"/>
      <c r="AB34" s="38">
        <v>6</v>
      </c>
      <c r="AC34" s="38">
        <v>4</v>
      </c>
      <c r="AD34" s="38">
        <v>11</v>
      </c>
      <c r="AE34" s="38">
        <v>11</v>
      </c>
      <c r="AF34" s="38">
        <v>1</v>
      </c>
      <c r="AG34" s="41">
        <v>6</v>
      </c>
      <c r="AH34" s="41">
        <v>5</v>
      </c>
      <c r="AI34" s="62">
        <v>9</v>
      </c>
      <c r="AJ34" s="40">
        <f t="shared" si="6"/>
        <v>10.666666666666666</v>
      </c>
      <c r="AK34" s="38">
        <v>1</v>
      </c>
      <c r="AL34" s="40">
        <f t="shared" si="5"/>
        <v>93.939393939393938</v>
      </c>
      <c r="AM34" s="38"/>
      <c r="AN34" s="38">
        <v>1</v>
      </c>
      <c r="AO34" s="38"/>
      <c r="AP34" s="38"/>
      <c r="AQ34" s="38" t="s">
        <v>285</v>
      </c>
    </row>
    <row r="35" spans="1:43" x14ac:dyDescent="0.25">
      <c r="A35" s="38" t="s">
        <v>55</v>
      </c>
      <c r="B35" s="38" t="s">
        <v>305</v>
      </c>
      <c r="C35" s="38"/>
      <c r="D35" s="38"/>
      <c r="E35" s="38">
        <v>2</v>
      </c>
      <c r="F35" s="38"/>
      <c r="G35" s="38"/>
      <c r="H35" s="38"/>
      <c r="I35" s="38">
        <v>1</v>
      </c>
      <c r="J35" s="38">
        <v>10</v>
      </c>
      <c r="K35" s="38">
        <v>8</v>
      </c>
      <c r="L35" s="38">
        <v>3</v>
      </c>
      <c r="M35" s="38"/>
      <c r="N35" s="38">
        <v>4</v>
      </c>
      <c r="O35" s="38">
        <v>4</v>
      </c>
      <c r="P35" s="38">
        <v>1</v>
      </c>
      <c r="Q35" s="38">
        <v>2</v>
      </c>
      <c r="R35" s="38"/>
      <c r="S35" s="38"/>
      <c r="T35" s="38">
        <v>11</v>
      </c>
      <c r="U35" s="38"/>
      <c r="V35" s="38"/>
      <c r="W35" s="38"/>
      <c r="X35" s="38">
        <v>1</v>
      </c>
      <c r="Y35" s="38">
        <v>4</v>
      </c>
      <c r="Z35" s="39">
        <v>2</v>
      </c>
      <c r="AA35" s="39"/>
      <c r="AB35" s="38"/>
      <c r="AC35" s="38">
        <v>4</v>
      </c>
      <c r="AD35" s="38"/>
      <c r="AE35" s="38">
        <v>2</v>
      </c>
      <c r="AF35" s="38">
        <v>5</v>
      </c>
      <c r="AG35" s="41">
        <v>2</v>
      </c>
      <c r="AH35" s="41">
        <v>1</v>
      </c>
      <c r="AI35" s="62"/>
      <c r="AJ35" s="40">
        <f t="shared" si="6"/>
        <v>2.0303030303030303</v>
      </c>
      <c r="AK35" s="38">
        <v>1</v>
      </c>
      <c r="AL35" s="40">
        <f t="shared" si="5"/>
        <v>54.545454545454547</v>
      </c>
      <c r="AM35" s="38"/>
      <c r="AN35" s="38">
        <v>1</v>
      </c>
      <c r="AO35" s="38"/>
      <c r="AP35" s="38"/>
      <c r="AQ35" s="38" t="s">
        <v>305</v>
      </c>
    </row>
    <row r="36" spans="1:43" x14ac:dyDescent="0.25">
      <c r="A36" s="38" t="s">
        <v>664</v>
      </c>
      <c r="B36" s="38" t="s">
        <v>546</v>
      </c>
      <c r="C36" s="38"/>
      <c r="D36" s="38"/>
      <c r="E36" s="38"/>
      <c r="F36" s="38"/>
      <c r="G36" s="38"/>
      <c r="H36" s="38">
        <v>1</v>
      </c>
      <c r="I36" s="38">
        <v>13</v>
      </c>
      <c r="J36" s="38">
        <v>4</v>
      </c>
      <c r="K36" s="38"/>
      <c r="L36" s="38">
        <v>1</v>
      </c>
      <c r="M36" s="38"/>
      <c r="N36" s="38">
        <v>4</v>
      </c>
      <c r="O36" s="38">
        <v>3</v>
      </c>
      <c r="P36" s="38"/>
      <c r="Q36" s="38"/>
      <c r="R36" s="38"/>
      <c r="S36" s="38"/>
      <c r="T36" s="38">
        <v>14</v>
      </c>
      <c r="U36" s="38"/>
      <c r="V36" s="38">
        <v>18</v>
      </c>
      <c r="W36" s="38">
        <v>2</v>
      </c>
      <c r="X36" s="38"/>
      <c r="Y36" s="38">
        <v>3</v>
      </c>
      <c r="Z36" s="39">
        <v>2</v>
      </c>
      <c r="AA36" s="39">
        <v>1</v>
      </c>
      <c r="AB36" s="38">
        <v>4</v>
      </c>
      <c r="AC36" s="38"/>
      <c r="AD36" s="38">
        <v>5</v>
      </c>
      <c r="AE36" s="38">
        <v>3</v>
      </c>
      <c r="AF36" s="38">
        <v>22</v>
      </c>
      <c r="AG36" s="41">
        <v>4</v>
      </c>
      <c r="AH36" s="41"/>
      <c r="AI36" s="62"/>
      <c r="AJ36" s="40">
        <f t="shared" si="6"/>
        <v>3.1515151515151514</v>
      </c>
      <c r="AK36" s="38">
        <v>1</v>
      </c>
      <c r="AL36" s="40">
        <f t="shared" si="5"/>
        <v>51.515151515151516</v>
      </c>
      <c r="AM36" s="38"/>
      <c r="AN36" s="38">
        <v>1</v>
      </c>
      <c r="AO36" s="38"/>
      <c r="AP36" s="38"/>
      <c r="AQ36" s="38" t="s">
        <v>546</v>
      </c>
    </row>
    <row r="37" spans="1:43" x14ac:dyDescent="0.25">
      <c r="A37" s="38" t="s">
        <v>586</v>
      </c>
      <c r="B37" s="38" t="s">
        <v>585</v>
      </c>
      <c r="C37" s="38"/>
      <c r="D37" s="38"/>
      <c r="E37" s="38"/>
      <c r="F37" s="38">
        <v>1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9"/>
      <c r="AA37" s="39"/>
      <c r="AB37" s="38"/>
      <c r="AC37" s="38"/>
      <c r="AD37" s="38"/>
      <c r="AE37" s="38"/>
      <c r="AF37" s="38">
        <v>1</v>
      </c>
      <c r="AG37" s="41"/>
      <c r="AH37" s="41"/>
      <c r="AI37" s="62"/>
      <c r="AJ37" s="40">
        <f t="shared" si="6"/>
        <v>6.0606060606060608E-2</v>
      </c>
      <c r="AK37" s="38">
        <v>1</v>
      </c>
      <c r="AL37" s="40">
        <f t="shared" si="5"/>
        <v>6.0606060606060606</v>
      </c>
      <c r="AM37" s="38"/>
      <c r="AN37" s="38"/>
      <c r="AO37" s="38"/>
      <c r="AP37" s="38"/>
      <c r="AQ37" s="38" t="s">
        <v>585</v>
      </c>
    </row>
    <row r="38" spans="1:43" x14ac:dyDescent="0.25">
      <c r="A38" s="38" t="s">
        <v>291</v>
      </c>
      <c r="B38" s="38" t="s">
        <v>290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>
        <v>2</v>
      </c>
      <c r="O38" s="38">
        <v>2</v>
      </c>
      <c r="P38" s="38">
        <v>3</v>
      </c>
      <c r="Q38" s="38">
        <v>6</v>
      </c>
      <c r="R38" s="38"/>
      <c r="S38" s="38"/>
      <c r="T38" s="38">
        <v>2</v>
      </c>
      <c r="U38" s="38"/>
      <c r="V38" s="38">
        <v>7</v>
      </c>
      <c r="W38" s="38">
        <v>6</v>
      </c>
      <c r="X38" s="38">
        <v>2</v>
      </c>
      <c r="Y38" s="38"/>
      <c r="Z38" s="39"/>
      <c r="AA38" s="39"/>
      <c r="AB38" s="38"/>
      <c r="AC38" s="38">
        <v>1</v>
      </c>
      <c r="AD38" s="38"/>
      <c r="AE38" s="38"/>
      <c r="AF38" s="38"/>
      <c r="AG38" s="41"/>
      <c r="AH38" s="41"/>
      <c r="AI38" s="62">
        <v>4</v>
      </c>
      <c r="AJ38" s="40">
        <f t="shared" si="6"/>
        <v>1.0606060606060606</v>
      </c>
      <c r="AK38" s="38">
        <v>1</v>
      </c>
      <c r="AL38" s="40">
        <f t="shared" si="5"/>
        <v>30.303030303030305</v>
      </c>
      <c r="AM38" s="38"/>
      <c r="AN38" s="38"/>
      <c r="AO38" s="38"/>
      <c r="AP38" s="38"/>
      <c r="AQ38" s="38" t="s">
        <v>290</v>
      </c>
    </row>
    <row r="39" spans="1:43" x14ac:dyDescent="0.25">
      <c r="A39" s="38" t="s">
        <v>614</v>
      </c>
      <c r="B39" s="38" t="s">
        <v>613</v>
      </c>
      <c r="C39" s="38"/>
      <c r="D39" s="38"/>
      <c r="E39" s="38"/>
      <c r="F39" s="38"/>
      <c r="G39" s="38">
        <v>24</v>
      </c>
      <c r="H39" s="38">
        <v>2</v>
      </c>
      <c r="I39" s="38">
        <v>2</v>
      </c>
      <c r="J39" s="38"/>
      <c r="K39" s="38">
        <v>5</v>
      </c>
      <c r="L39" s="38">
        <v>2</v>
      </c>
      <c r="M39" s="38">
        <v>1</v>
      </c>
      <c r="N39" s="38"/>
      <c r="O39" s="38"/>
      <c r="P39" s="38"/>
      <c r="Q39" s="38"/>
      <c r="R39" s="38">
        <v>2</v>
      </c>
      <c r="S39" s="38"/>
      <c r="T39" s="38"/>
      <c r="U39" s="38"/>
      <c r="V39" s="38">
        <v>5</v>
      </c>
      <c r="W39" s="38"/>
      <c r="X39" s="38"/>
      <c r="Y39" s="38"/>
      <c r="Z39" s="39">
        <v>2</v>
      </c>
      <c r="AA39" s="39"/>
      <c r="AB39" s="38"/>
      <c r="AC39" s="38"/>
      <c r="AD39" s="38"/>
      <c r="AE39" s="38">
        <v>6</v>
      </c>
      <c r="AF39" s="38"/>
      <c r="AG39" s="41"/>
      <c r="AH39" s="41"/>
      <c r="AI39" s="62">
        <v>3</v>
      </c>
      <c r="AJ39" s="40">
        <f t="shared" si="6"/>
        <v>1.6363636363636365</v>
      </c>
      <c r="AK39" s="38">
        <v>1</v>
      </c>
      <c r="AL39" s="40">
        <f t="shared" si="5"/>
        <v>33.333333333333336</v>
      </c>
      <c r="AM39" s="38"/>
      <c r="AN39" s="38"/>
      <c r="AO39" s="38"/>
      <c r="AP39" s="38"/>
      <c r="AQ39" s="38" t="s">
        <v>613</v>
      </c>
    </row>
    <row r="40" spans="1:43" x14ac:dyDescent="0.25">
      <c r="A40" s="38" t="s">
        <v>387</v>
      </c>
      <c r="B40" s="38" t="s">
        <v>623</v>
      </c>
      <c r="C40" s="38">
        <v>5</v>
      </c>
      <c r="D40" s="38">
        <v>15</v>
      </c>
      <c r="E40" s="38">
        <v>36</v>
      </c>
      <c r="F40" s="38">
        <v>18</v>
      </c>
      <c r="G40" s="38">
        <v>10</v>
      </c>
      <c r="H40" s="38">
        <v>18</v>
      </c>
      <c r="I40" s="38">
        <v>17</v>
      </c>
      <c r="J40" s="38">
        <v>41</v>
      </c>
      <c r="K40" s="38">
        <v>11</v>
      </c>
      <c r="L40" s="38">
        <v>5</v>
      </c>
      <c r="M40" s="38">
        <v>12</v>
      </c>
      <c r="N40" s="38">
        <v>13</v>
      </c>
      <c r="O40" s="38">
        <v>11</v>
      </c>
      <c r="P40" s="38">
        <v>6</v>
      </c>
      <c r="Q40" s="38">
        <v>34</v>
      </c>
      <c r="R40" s="38">
        <v>12</v>
      </c>
      <c r="S40" s="38">
        <v>5</v>
      </c>
      <c r="T40" s="38">
        <v>12</v>
      </c>
      <c r="U40" s="38">
        <v>4</v>
      </c>
      <c r="V40" s="38">
        <v>37</v>
      </c>
      <c r="W40" s="38">
        <v>13</v>
      </c>
      <c r="X40" s="38">
        <v>6</v>
      </c>
      <c r="Y40" s="38">
        <v>30</v>
      </c>
      <c r="Z40" s="39">
        <v>22</v>
      </c>
      <c r="AA40" s="39">
        <v>2</v>
      </c>
      <c r="AB40" s="38">
        <v>5</v>
      </c>
      <c r="AC40" s="38">
        <v>6</v>
      </c>
      <c r="AD40" s="38">
        <v>9</v>
      </c>
      <c r="AE40" s="38">
        <v>53</v>
      </c>
      <c r="AF40" s="38">
        <v>13</v>
      </c>
      <c r="AG40" s="41">
        <v>3</v>
      </c>
      <c r="AH40" s="41">
        <v>10</v>
      </c>
      <c r="AI40" s="62">
        <v>20</v>
      </c>
      <c r="AJ40" s="40">
        <f t="shared" si="6"/>
        <v>15.575757575757576</v>
      </c>
      <c r="AK40" s="38">
        <v>1</v>
      </c>
      <c r="AL40" s="40">
        <f t="shared" si="5"/>
        <v>100</v>
      </c>
      <c r="AM40" s="38">
        <v>1</v>
      </c>
      <c r="AN40" s="38">
        <v>1</v>
      </c>
      <c r="AO40" s="38"/>
      <c r="AP40" s="38"/>
      <c r="AQ40" s="38" t="s">
        <v>623</v>
      </c>
    </row>
    <row r="41" spans="1:43" x14ac:dyDescent="0.25">
      <c r="A41" s="38" t="s">
        <v>657</v>
      </c>
      <c r="B41" s="38" t="s">
        <v>446</v>
      </c>
      <c r="C41" s="38"/>
      <c r="D41" s="38"/>
      <c r="E41" s="38"/>
      <c r="F41" s="38"/>
      <c r="G41" s="38">
        <v>2</v>
      </c>
      <c r="H41" s="38"/>
      <c r="I41" s="38">
        <v>2</v>
      </c>
      <c r="J41" s="38"/>
      <c r="K41" s="38"/>
      <c r="L41" s="38">
        <v>5</v>
      </c>
      <c r="M41" s="38">
        <v>32</v>
      </c>
      <c r="N41" s="38">
        <v>14</v>
      </c>
      <c r="O41" s="38">
        <v>28</v>
      </c>
      <c r="P41" s="38">
        <v>40</v>
      </c>
      <c r="Q41" s="38">
        <v>24</v>
      </c>
      <c r="R41" s="38">
        <v>30</v>
      </c>
      <c r="S41" s="38"/>
      <c r="T41" s="38">
        <v>6</v>
      </c>
      <c r="U41" s="38">
        <v>8</v>
      </c>
      <c r="V41" s="38">
        <v>18</v>
      </c>
      <c r="W41" s="38">
        <v>4</v>
      </c>
      <c r="X41" s="38">
        <v>10</v>
      </c>
      <c r="Y41" s="38">
        <v>1</v>
      </c>
      <c r="Z41" s="39">
        <v>1</v>
      </c>
      <c r="AA41" s="39">
        <v>2</v>
      </c>
      <c r="AB41" s="38">
        <v>2</v>
      </c>
      <c r="AC41" s="38"/>
      <c r="AD41" s="38"/>
      <c r="AE41" s="38">
        <v>2</v>
      </c>
      <c r="AF41" s="38">
        <v>2</v>
      </c>
      <c r="AG41" s="41"/>
      <c r="AH41" s="41"/>
      <c r="AI41" s="62"/>
      <c r="AJ41" s="40">
        <f t="shared" si="6"/>
        <v>7.0606060606060606</v>
      </c>
      <c r="AK41" s="38">
        <v>1</v>
      </c>
      <c r="AL41" s="40">
        <f t="shared" si="5"/>
        <v>60.606060606060609</v>
      </c>
      <c r="AM41" s="38"/>
      <c r="AN41" s="38">
        <v>1</v>
      </c>
      <c r="AO41" s="38"/>
      <c r="AP41" s="38"/>
      <c r="AQ41" s="38" t="s">
        <v>446</v>
      </c>
    </row>
    <row r="42" spans="1:43" x14ac:dyDescent="0.25">
      <c r="A42" s="38" t="s">
        <v>8</v>
      </c>
      <c r="B42" s="38" t="s">
        <v>502</v>
      </c>
      <c r="C42" s="38"/>
      <c r="D42" s="38">
        <v>20</v>
      </c>
      <c r="E42" s="38">
        <v>20</v>
      </c>
      <c r="F42" s="38">
        <v>34</v>
      </c>
      <c r="G42" s="38">
        <v>13</v>
      </c>
      <c r="H42" s="38">
        <v>5</v>
      </c>
      <c r="I42" s="38">
        <v>19</v>
      </c>
      <c r="J42" s="38">
        <v>8</v>
      </c>
      <c r="K42" s="38">
        <v>2</v>
      </c>
      <c r="L42" s="38">
        <v>20</v>
      </c>
      <c r="M42" s="38">
        <v>11</v>
      </c>
      <c r="N42" s="38">
        <v>5</v>
      </c>
      <c r="O42" s="38">
        <v>8</v>
      </c>
      <c r="P42" s="38">
        <v>8</v>
      </c>
      <c r="Q42" s="38">
        <v>22</v>
      </c>
      <c r="R42" s="38">
        <v>16</v>
      </c>
      <c r="S42" s="38">
        <v>44</v>
      </c>
      <c r="T42" s="38">
        <v>4</v>
      </c>
      <c r="U42" s="38">
        <v>11</v>
      </c>
      <c r="V42" s="38">
        <v>43</v>
      </c>
      <c r="W42" s="38">
        <v>19</v>
      </c>
      <c r="X42" s="38">
        <v>12</v>
      </c>
      <c r="Y42" s="38">
        <v>1</v>
      </c>
      <c r="Z42" s="39">
        <v>14</v>
      </c>
      <c r="AA42" s="39">
        <v>10</v>
      </c>
      <c r="AB42" s="38">
        <v>4</v>
      </c>
      <c r="AC42" s="38">
        <v>8</v>
      </c>
      <c r="AD42" s="38">
        <v>44</v>
      </c>
      <c r="AE42" s="38">
        <v>56</v>
      </c>
      <c r="AF42" s="38">
        <v>34</v>
      </c>
      <c r="AG42" s="41">
        <v>3</v>
      </c>
      <c r="AH42" s="41">
        <v>12</v>
      </c>
      <c r="AI42" s="62">
        <v>6</v>
      </c>
      <c r="AJ42" s="40">
        <f t="shared" si="6"/>
        <v>16.242424242424242</v>
      </c>
      <c r="AK42" s="38">
        <v>1</v>
      </c>
      <c r="AL42" s="40">
        <f t="shared" si="5"/>
        <v>96.969696969696969</v>
      </c>
      <c r="AM42" s="38"/>
      <c r="AN42" s="38">
        <v>1</v>
      </c>
      <c r="AO42" s="38"/>
      <c r="AP42" s="38"/>
      <c r="AQ42" s="38" t="s">
        <v>502</v>
      </c>
    </row>
    <row r="43" spans="1:43" x14ac:dyDescent="0.25">
      <c r="A43" s="38" t="s">
        <v>386</v>
      </c>
      <c r="B43" s="38" t="s">
        <v>454</v>
      </c>
      <c r="C43" s="38"/>
      <c r="D43" s="38">
        <v>8</v>
      </c>
      <c r="E43" s="38">
        <v>5</v>
      </c>
      <c r="F43" s="38">
        <v>4</v>
      </c>
      <c r="G43" s="38">
        <v>3</v>
      </c>
      <c r="H43" s="38">
        <v>2</v>
      </c>
      <c r="I43" s="38">
        <v>4</v>
      </c>
      <c r="J43" s="38"/>
      <c r="K43" s="38"/>
      <c r="L43" s="38"/>
      <c r="M43" s="38">
        <v>16</v>
      </c>
      <c r="N43" s="38">
        <v>8</v>
      </c>
      <c r="O43" s="38">
        <v>1</v>
      </c>
      <c r="P43" s="38">
        <v>4</v>
      </c>
      <c r="Q43" s="38"/>
      <c r="R43" s="38"/>
      <c r="S43" s="38">
        <v>9</v>
      </c>
      <c r="T43" s="38">
        <v>4</v>
      </c>
      <c r="U43" s="38">
        <v>6</v>
      </c>
      <c r="V43" s="38">
        <v>4</v>
      </c>
      <c r="W43" s="38">
        <v>4</v>
      </c>
      <c r="X43" s="38"/>
      <c r="Y43" s="38"/>
      <c r="Z43" s="39">
        <v>5</v>
      </c>
      <c r="AA43" s="39">
        <v>2</v>
      </c>
      <c r="AB43" s="38">
        <v>1</v>
      </c>
      <c r="AC43" s="38"/>
      <c r="AD43" s="38"/>
      <c r="AE43" s="38"/>
      <c r="AF43" s="38"/>
      <c r="AG43" s="41">
        <v>2</v>
      </c>
      <c r="AH43" s="41"/>
      <c r="AI43" s="62"/>
      <c r="AJ43" s="40">
        <f t="shared" si="6"/>
        <v>2.7878787878787881</v>
      </c>
      <c r="AK43" s="38">
        <v>1</v>
      </c>
      <c r="AL43" s="40">
        <f t="shared" si="5"/>
        <v>57.575757575757578</v>
      </c>
      <c r="AM43" s="38"/>
      <c r="AN43" s="38">
        <v>1</v>
      </c>
      <c r="AO43" s="38"/>
      <c r="AP43" s="38"/>
      <c r="AQ43" s="38" t="s">
        <v>454</v>
      </c>
    </row>
    <row r="44" spans="1:43" x14ac:dyDescent="0.25">
      <c r="A44" s="38" t="s">
        <v>658</v>
      </c>
      <c r="B44" s="38" t="s">
        <v>700</v>
      </c>
      <c r="C44" s="38"/>
      <c r="D44" s="38"/>
      <c r="E44" s="38"/>
      <c r="F44" s="38"/>
      <c r="G44" s="38">
        <v>2</v>
      </c>
      <c r="H44" s="38"/>
      <c r="I44" s="38"/>
      <c r="J44" s="38"/>
      <c r="K44" s="38">
        <v>1</v>
      </c>
      <c r="L44" s="38"/>
      <c r="M44" s="38"/>
      <c r="N44" s="38"/>
      <c r="O44" s="38"/>
      <c r="P44" s="38"/>
      <c r="Q44" s="38"/>
      <c r="R44" s="38">
        <v>21</v>
      </c>
      <c r="S44" s="38"/>
      <c r="T44" s="38"/>
      <c r="U44" s="38"/>
      <c r="V44" s="38"/>
      <c r="W44" s="38">
        <v>7</v>
      </c>
      <c r="X44" s="38"/>
      <c r="Y44" s="38"/>
      <c r="Z44" s="39"/>
      <c r="AA44" s="39"/>
      <c r="AB44" s="38"/>
      <c r="AC44" s="38"/>
      <c r="AD44" s="38"/>
      <c r="AE44" s="38"/>
      <c r="AF44" s="38"/>
      <c r="AG44" s="41"/>
      <c r="AH44" s="41"/>
      <c r="AI44" s="62"/>
      <c r="AJ44" s="40">
        <f t="shared" si="6"/>
        <v>0.93939393939393945</v>
      </c>
      <c r="AK44" s="38">
        <v>1</v>
      </c>
      <c r="AL44" s="40">
        <f t="shared" si="5"/>
        <v>12.121212121212121</v>
      </c>
      <c r="AM44" s="38"/>
      <c r="AN44" s="38"/>
      <c r="AO44" s="38"/>
      <c r="AP44" s="38"/>
      <c r="AQ44" s="38" t="s">
        <v>700</v>
      </c>
    </row>
    <row r="45" spans="1:43" x14ac:dyDescent="0.25">
      <c r="A45" s="38" t="s">
        <v>19</v>
      </c>
      <c r="B45" s="38" t="s">
        <v>791</v>
      </c>
      <c r="C45" s="38"/>
      <c r="D45" s="38"/>
      <c r="E45" s="38"/>
      <c r="F45" s="38"/>
      <c r="G45" s="38"/>
      <c r="H45" s="38"/>
      <c r="I45" s="38">
        <v>2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9"/>
      <c r="AA45" s="39"/>
      <c r="AB45" s="38"/>
      <c r="AC45" s="38"/>
      <c r="AD45" s="38"/>
      <c r="AE45" s="38"/>
      <c r="AF45" s="38"/>
      <c r="AG45" s="41"/>
      <c r="AH45" s="41"/>
      <c r="AI45" s="62"/>
      <c r="AJ45" s="40">
        <f t="shared" si="6"/>
        <v>6.0606060606060608E-2</v>
      </c>
      <c r="AK45" s="38">
        <v>1</v>
      </c>
      <c r="AL45" s="40">
        <f t="shared" si="5"/>
        <v>3.0303030303030303</v>
      </c>
      <c r="AM45" s="38"/>
      <c r="AN45" s="38"/>
      <c r="AO45" s="38">
        <v>1</v>
      </c>
      <c r="AP45" s="38">
        <v>1999</v>
      </c>
      <c r="AQ45" s="38" t="s">
        <v>791</v>
      </c>
    </row>
    <row r="46" spans="1:43" x14ac:dyDescent="0.25">
      <c r="A46" s="38" t="s">
        <v>279</v>
      </c>
      <c r="B46" s="38" t="s">
        <v>278</v>
      </c>
      <c r="C46" s="38">
        <v>7</v>
      </c>
      <c r="D46" s="38">
        <v>6</v>
      </c>
      <c r="E46" s="38">
        <v>19</v>
      </c>
      <c r="F46" s="38">
        <v>23</v>
      </c>
      <c r="G46" s="38">
        <v>54</v>
      </c>
      <c r="H46" s="38">
        <v>26</v>
      </c>
      <c r="I46" s="38">
        <v>37</v>
      </c>
      <c r="J46" s="38">
        <v>46</v>
      </c>
      <c r="K46" s="38">
        <v>22</v>
      </c>
      <c r="L46" s="38">
        <v>44</v>
      </c>
      <c r="M46" s="38">
        <v>48</v>
      </c>
      <c r="N46" s="38">
        <v>78</v>
      </c>
      <c r="O46" s="38">
        <v>40</v>
      </c>
      <c r="P46" s="38">
        <v>28</v>
      </c>
      <c r="Q46" s="38">
        <v>25</v>
      </c>
      <c r="R46" s="38">
        <v>11</v>
      </c>
      <c r="S46" s="38">
        <v>11</v>
      </c>
      <c r="T46" s="38">
        <v>53</v>
      </c>
      <c r="U46" s="38">
        <v>33</v>
      </c>
      <c r="V46" s="38">
        <v>47</v>
      </c>
      <c r="W46" s="38">
        <v>42</v>
      </c>
      <c r="X46" s="38">
        <v>12</v>
      </c>
      <c r="Y46" s="38">
        <v>7</v>
      </c>
      <c r="Z46" s="39">
        <v>14</v>
      </c>
      <c r="AA46" s="39">
        <v>6</v>
      </c>
      <c r="AB46" s="38">
        <v>15</v>
      </c>
      <c r="AC46" s="38">
        <v>22</v>
      </c>
      <c r="AD46" s="38">
        <v>28</v>
      </c>
      <c r="AE46" s="38">
        <v>30</v>
      </c>
      <c r="AF46" s="38">
        <v>38</v>
      </c>
      <c r="AG46" s="41">
        <v>11</v>
      </c>
      <c r="AH46" s="41">
        <v>21</v>
      </c>
      <c r="AI46" s="62">
        <v>13</v>
      </c>
      <c r="AJ46" s="40">
        <f t="shared" si="6"/>
        <v>27.787878787878789</v>
      </c>
      <c r="AK46" s="38">
        <v>1</v>
      </c>
      <c r="AL46" s="40">
        <f t="shared" si="5"/>
        <v>100</v>
      </c>
      <c r="AM46" s="38">
        <v>1</v>
      </c>
      <c r="AN46" s="38">
        <v>1</v>
      </c>
      <c r="AO46" s="38"/>
      <c r="AP46" s="38"/>
      <c r="AQ46" s="38" t="s">
        <v>278</v>
      </c>
    </row>
    <row r="47" spans="1:43" x14ac:dyDescent="0.25">
      <c r="A47" s="38" t="s">
        <v>430</v>
      </c>
      <c r="B47" s="38" t="s">
        <v>310</v>
      </c>
      <c r="C47" s="38">
        <v>2</v>
      </c>
      <c r="D47" s="38">
        <v>35</v>
      </c>
      <c r="E47" s="38">
        <v>2</v>
      </c>
      <c r="F47" s="38">
        <v>42</v>
      </c>
      <c r="G47" s="38">
        <v>42</v>
      </c>
      <c r="H47" s="38">
        <v>15</v>
      </c>
      <c r="I47" s="38">
        <v>23</v>
      </c>
      <c r="J47" s="38">
        <v>6</v>
      </c>
      <c r="K47" s="38">
        <v>20</v>
      </c>
      <c r="L47" s="38">
        <v>12</v>
      </c>
      <c r="M47" s="38">
        <v>7</v>
      </c>
      <c r="N47" s="38">
        <v>8</v>
      </c>
      <c r="O47" s="38">
        <v>4</v>
      </c>
      <c r="P47" s="38">
        <v>6</v>
      </c>
      <c r="Q47" s="38">
        <v>2</v>
      </c>
      <c r="R47" s="38">
        <v>7</v>
      </c>
      <c r="S47" s="38">
        <v>9</v>
      </c>
      <c r="T47" s="38">
        <v>1</v>
      </c>
      <c r="U47" s="38">
        <v>6</v>
      </c>
      <c r="V47" s="38">
        <v>14</v>
      </c>
      <c r="W47" s="38">
        <v>3</v>
      </c>
      <c r="X47" s="38">
        <v>6</v>
      </c>
      <c r="Y47" s="38">
        <v>10</v>
      </c>
      <c r="Z47" s="39">
        <v>4</v>
      </c>
      <c r="AA47" s="39">
        <v>1</v>
      </c>
      <c r="AB47" s="38">
        <v>12</v>
      </c>
      <c r="AC47" s="38">
        <v>4</v>
      </c>
      <c r="AD47" s="38"/>
      <c r="AE47" s="38">
        <v>3</v>
      </c>
      <c r="AF47" s="38">
        <v>3</v>
      </c>
      <c r="AG47" s="41"/>
      <c r="AH47" s="41">
        <v>1</v>
      </c>
      <c r="AI47" s="62"/>
      <c r="AJ47" s="40">
        <f t="shared" si="6"/>
        <v>9.3939393939393945</v>
      </c>
      <c r="AK47" s="38">
        <v>1</v>
      </c>
      <c r="AL47" s="40">
        <f t="shared" si="5"/>
        <v>90.909090909090907</v>
      </c>
      <c r="AM47" s="38"/>
      <c r="AN47" s="38">
        <v>1</v>
      </c>
      <c r="AO47" s="38"/>
      <c r="AP47" s="38"/>
      <c r="AQ47" s="38" t="s">
        <v>310</v>
      </c>
    </row>
    <row r="48" spans="1:43" x14ac:dyDescent="0.25">
      <c r="A48" s="38" t="s">
        <v>26</v>
      </c>
      <c r="B48" s="38" t="s">
        <v>233</v>
      </c>
      <c r="C48" s="38">
        <v>34</v>
      </c>
      <c r="D48" s="38">
        <v>56</v>
      </c>
      <c r="E48" s="38">
        <v>33</v>
      </c>
      <c r="F48" s="38">
        <v>30</v>
      </c>
      <c r="G48" s="38">
        <v>54</v>
      </c>
      <c r="H48" s="38">
        <v>30</v>
      </c>
      <c r="I48" s="38">
        <v>98</v>
      </c>
      <c r="J48" s="38">
        <v>34</v>
      </c>
      <c r="K48" s="38">
        <v>31</v>
      </c>
      <c r="L48" s="38">
        <v>38</v>
      </c>
      <c r="M48" s="38">
        <v>34</v>
      </c>
      <c r="N48" s="38">
        <v>62</v>
      </c>
      <c r="O48" s="38">
        <v>18</v>
      </c>
      <c r="P48" s="38">
        <v>43</v>
      </c>
      <c r="Q48" s="38">
        <v>43</v>
      </c>
      <c r="R48" s="38">
        <v>29</v>
      </c>
      <c r="S48" s="38">
        <v>34</v>
      </c>
      <c r="T48" s="38">
        <v>19</v>
      </c>
      <c r="U48" s="38">
        <v>38</v>
      </c>
      <c r="V48" s="38">
        <v>21</v>
      </c>
      <c r="W48" s="38">
        <v>25</v>
      </c>
      <c r="X48" s="38">
        <v>35</v>
      </c>
      <c r="Y48" s="38">
        <v>14</v>
      </c>
      <c r="Z48" s="39">
        <v>36</v>
      </c>
      <c r="AA48" s="39">
        <v>14</v>
      </c>
      <c r="AB48" s="38">
        <v>15</v>
      </c>
      <c r="AC48" s="38">
        <v>22</v>
      </c>
      <c r="AD48" s="38">
        <v>19</v>
      </c>
      <c r="AE48" s="38">
        <v>20</v>
      </c>
      <c r="AF48" s="38">
        <v>15</v>
      </c>
      <c r="AG48" s="41">
        <v>7</v>
      </c>
      <c r="AH48" s="41">
        <v>17</v>
      </c>
      <c r="AI48" s="62">
        <v>4</v>
      </c>
      <c r="AJ48" s="40">
        <f t="shared" si="6"/>
        <v>30.969696969696969</v>
      </c>
      <c r="AK48" s="38">
        <v>1</v>
      </c>
      <c r="AL48" s="40">
        <f t="shared" si="5"/>
        <v>100</v>
      </c>
      <c r="AM48" s="38">
        <v>1</v>
      </c>
      <c r="AN48" s="38">
        <v>1</v>
      </c>
      <c r="AO48" s="38"/>
      <c r="AP48" s="38"/>
      <c r="AQ48" s="38" t="s">
        <v>233</v>
      </c>
    </row>
    <row r="49" spans="1:43" x14ac:dyDescent="0.25">
      <c r="A49" s="38" t="s">
        <v>525</v>
      </c>
      <c r="B49" s="38" t="s">
        <v>469</v>
      </c>
      <c r="C49" s="38">
        <v>4</v>
      </c>
      <c r="D49" s="38"/>
      <c r="E49" s="38">
        <v>1</v>
      </c>
      <c r="F49" s="38"/>
      <c r="G49" s="38">
        <v>1</v>
      </c>
      <c r="H49" s="38">
        <v>2</v>
      </c>
      <c r="I49" s="38">
        <v>4</v>
      </c>
      <c r="J49" s="38"/>
      <c r="K49" s="38">
        <v>12</v>
      </c>
      <c r="L49" s="38">
        <v>3</v>
      </c>
      <c r="M49" s="38"/>
      <c r="N49" s="38">
        <v>6</v>
      </c>
      <c r="O49" s="38">
        <v>1</v>
      </c>
      <c r="P49" s="38">
        <v>3</v>
      </c>
      <c r="Q49" s="38">
        <v>2</v>
      </c>
      <c r="R49" s="38">
        <v>6</v>
      </c>
      <c r="S49" s="38"/>
      <c r="T49" s="38"/>
      <c r="U49" s="38">
        <v>1</v>
      </c>
      <c r="V49" s="38">
        <v>2</v>
      </c>
      <c r="W49" s="38">
        <v>3</v>
      </c>
      <c r="X49" s="38">
        <v>13</v>
      </c>
      <c r="Y49" s="38">
        <v>3</v>
      </c>
      <c r="Z49" s="39">
        <v>9</v>
      </c>
      <c r="AA49" s="39">
        <v>6</v>
      </c>
      <c r="AB49" s="38">
        <v>3</v>
      </c>
      <c r="AC49" s="38">
        <v>8</v>
      </c>
      <c r="AD49" s="38">
        <v>1</v>
      </c>
      <c r="AE49" s="38">
        <v>2</v>
      </c>
      <c r="AF49" s="38">
        <v>4</v>
      </c>
      <c r="AG49" s="41">
        <v>1</v>
      </c>
      <c r="AH49" s="41">
        <v>2</v>
      </c>
      <c r="AI49" s="62"/>
      <c r="AJ49" s="40">
        <f t="shared" si="6"/>
        <v>3.1212121212121211</v>
      </c>
      <c r="AK49" s="38">
        <v>1</v>
      </c>
      <c r="AL49" s="40">
        <f t="shared" si="5"/>
        <v>78.787878787878782</v>
      </c>
      <c r="AM49" s="38"/>
      <c r="AN49" s="38">
        <v>1</v>
      </c>
      <c r="AO49" s="38"/>
      <c r="AP49" s="38"/>
      <c r="AQ49" s="38" t="s">
        <v>469</v>
      </c>
    </row>
    <row r="50" spans="1:43" x14ac:dyDescent="0.25">
      <c r="A50" s="38" t="s">
        <v>111</v>
      </c>
      <c r="B50" s="38" t="s">
        <v>609</v>
      </c>
      <c r="C50" s="38"/>
      <c r="D50" s="38"/>
      <c r="E50" s="38">
        <v>1</v>
      </c>
      <c r="F50" s="38"/>
      <c r="G50" s="38">
        <v>4</v>
      </c>
      <c r="H50" s="38"/>
      <c r="I50" s="38"/>
      <c r="J50" s="38"/>
      <c r="K50" s="38"/>
      <c r="L50" s="38">
        <v>1</v>
      </c>
      <c r="M50" s="38"/>
      <c r="N50" s="38"/>
      <c r="O50" s="38"/>
      <c r="P50" s="38"/>
      <c r="Q50" s="38"/>
      <c r="R50" s="38"/>
      <c r="S50" s="38">
        <v>1</v>
      </c>
      <c r="T50" s="38">
        <v>1</v>
      </c>
      <c r="U50" s="38"/>
      <c r="V50" s="38"/>
      <c r="W50" s="38"/>
      <c r="X50" s="38"/>
      <c r="Y50" s="38"/>
      <c r="Z50" s="39"/>
      <c r="AA50" s="39"/>
      <c r="AB50" s="38"/>
      <c r="AC50" s="38">
        <v>2</v>
      </c>
      <c r="AD50" s="38">
        <v>1</v>
      </c>
      <c r="AE50" s="38">
        <v>1</v>
      </c>
      <c r="AF50" s="38"/>
      <c r="AG50" s="41"/>
      <c r="AH50" s="41"/>
      <c r="AI50" s="62"/>
      <c r="AJ50" s="40">
        <f t="shared" si="6"/>
        <v>0.36363636363636365</v>
      </c>
      <c r="AK50" s="38">
        <v>1</v>
      </c>
      <c r="AL50" s="40">
        <f t="shared" si="5"/>
        <v>24.242424242424242</v>
      </c>
      <c r="AM50" s="38"/>
      <c r="AN50" s="38"/>
      <c r="AO50" s="38"/>
      <c r="AP50" s="38"/>
      <c r="AQ50" s="38" t="s">
        <v>609</v>
      </c>
    </row>
    <row r="51" spans="1:43" x14ac:dyDescent="0.25">
      <c r="A51" s="38" t="s">
        <v>58</v>
      </c>
      <c r="B51" s="38" t="s">
        <v>314</v>
      </c>
      <c r="C51" s="38">
        <v>9</v>
      </c>
      <c r="D51" s="38">
        <v>40</v>
      </c>
      <c r="E51" s="38">
        <v>62</v>
      </c>
      <c r="F51" s="38">
        <v>56</v>
      </c>
      <c r="G51" s="38">
        <v>42</v>
      </c>
      <c r="H51" s="38">
        <v>14</v>
      </c>
      <c r="I51" s="38">
        <v>64</v>
      </c>
      <c r="J51" s="38">
        <v>27</v>
      </c>
      <c r="K51" s="38">
        <v>59</v>
      </c>
      <c r="L51" s="38">
        <v>45</v>
      </c>
      <c r="M51" s="38">
        <v>52</v>
      </c>
      <c r="N51" s="38">
        <v>55</v>
      </c>
      <c r="O51" s="38">
        <v>46</v>
      </c>
      <c r="P51" s="38">
        <v>74</v>
      </c>
      <c r="Q51" s="38">
        <v>10</v>
      </c>
      <c r="R51" s="38">
        <v>69</v>
      </c>
      <c r="S51" s="38">
        <v>67</v>
      </c>
      <c r="T51" s="38">
        <v>27</v>
      </c>
      <c r="U51" s="38">
        <v>44</v>
      </c>
      <c r="V51" s="38">
        <v>36</v>
      </c>
      <c r="W51" s="38">
        <v>44</v>
      </c>
      <c r="X51" s="38">
        <v>13</v>
      </c>
      <c r="Y51" s="38">
        <v>10</v>
      </c>
      <c r="Z51" s="39">
        <v>23</v>
      </c>
      <c r="AA51" s="39">
        <v>11</v>
      </c>
      <c r="AB51" s="38">
        <v>4</v>
      </c>
      <c r="AC51" s="38">
        <v>15</v>
      </c>
      <c r="AD51" s="38">
        <v>76</v>
      </c>
      <c r="AE51" s="38">
        <v>106</v>
      </c>
      <c r="AF51" s="38">
        <v>34</v>
      </c>
      <c r="AG51" s="41">
        <v>4</v>
      </c>
      <c r="AH51" s="41">
        <v>12</v>
      </c>
      <c r="AI51" s="62">
        <v>35</v>
      </c>
      <c r="AJ51" s="40">
        <f t="shared" si="6"/>
        <v>38.939393939393938</v>
      </c>
      <c r="AK51" s="38">
        <v>1</v>
      </c>
      <c r="AL51" s="40">
        <f t="shared" si="5"/>
        <v>100</v>
      </c>
      <c r="AM51" s="38">
        <v>1</v>
      </c>
      <c r="AN51" s="38">
        <v>1</v>
      </c>
      <c r="AO51" s="38"/>
      <c r="AP51" s="38"/>
      <c r="AQ51" s="38" t="s">
        <v>314</v>
      </c>
    </row>
    <row r="52" spans="1:43" x14ac:dyDescent="0.25">
      <c r="A52" s="38" t="s">
        <v>636</v>
      </c>
      <c r="B52" s="38" t="s">
        <v>637</v>
      </c>
      <c r="C52" s="38"/>
      <c r="D52" s="38">
        <v>9</v>
      </c>
      <c r="E52" s="38"/>
      <c r="F52" s="38">
        <v>2</v>
      </c>
      <c r="G52" s="38">
        <v>1</v>
      </c>
      <c r="H52" s="38">
        <v>3</v>
      </c>
      <c r="I52" s="38">
        <v>3</v>
      </c>
      <c r="J52" s="38"/>
      <c r="K52" s="38">
        <v>4</v>
      </c>
      <c r="L52" s="38"/>
      <c r="M52" s="38">
        <v>8</v>
      </c>
      <c r="N52" s="38">
        <v>9</v>
      </c>
      <c r="O52" s="38">
        <v>2</v>
      </c>
      <c r="P52" s="38">
        <v>2</v>
      </c>
      <c r="Q52" s="38">
        <v>6</v>
      </c>
      <c r="R52" s="38">
        <v>3</v>
      </c>
      <c r="S52" s="38"/>
      <c r="T52" s="38"/>
      <c r="U52" s="38">
        <v>1</v>
      </c>
      <c r="V52" s="38"/>
      <c r="W52" s="38">
        <v>1</v>
      </c>
      <c r="X52" s="38">
        <v>8</v>
      </c>
      <c r="Y52" s="38">
        <v>1</v>
      </c>
      <c r="Z52" s="39"/>
      <c r="AA52" s="39">
        <v>5</v>
      </c>
      <c r="AB52" s="38"/>
      <c r="AC52" s="38">
        <v>2</v>
      </c>
      <c r="AD52" s="38">
        <v>5</v>
      </c>
      <c r="AE52" s="38"/>
      <c r="AF52" s="38">
        <v>2</v>
      </c>
      <c r="AG52" s="41"/>
      <c r="AH52" s="41"/>
      <c r="AI52" s="62"/>
      <c r="AJ52" s="40">
        <f t="shared" si="6"/>
        <v>2.3333333333333335</v>
      </c>
      <c r="AK52" s="38">
        <v>1</v>
      </c>
      <c r="AL52" s="40">
        <f t="shared" si="5"/>
        <v>60.606060606060609</v>
      </c>
      <c r="AM52" s="38"/>
      <c r="AN52" s="38">
        <v>1</v>
      </c>
      <c r="AO52" s="38"/>
      <c r="AP52" s="38"/>
      <c r="AQ52" s="38" t="s">
        <v>637</v>
      </c>
    </row>
    <row r="53" spans="1:43" x14ac:dyDescent="0.25">
      <c r="A53" s="38" t="s">
        <v>507</v>
      </c>
      <c r="B53" s="38" t="s">
        <v>555</v>
      </c>
      <c r="C53" s="38"/>
      <c r="D53" s="38"/>
      <c r="E53" s="38"/>
      <c r="F53" s="38"/>
      <c r="G53" s="38"/>
      <c r="H53" s="38"/>
      <c r="I53" s="38"/>
      <c r="J53" s="38"/>
      <c r="K53" s="38"/>
      <c r="L53" s="38">
        <v>2</v>
      </c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9"/>
      <c r="AA53" s="39"/>
      <c r="AB53" s="38"/>
      <c r="AC53" s="38"/>
      <c r="AD53" s="38"/>
      <c r="AE53" s="38"/>
      <c r="AF53" s="38"/>
      <c r="AG53" s="41"/>
      <c r="AH53" s="41"/>
      <c r="AI53" s="62"/>
      <c r="AJ53" s="40">
        <f t="shared" si="6"/>
        <v>6.0606060606060608E-2</v>
      </c>
      <c r="AK53" s="38">
        <v>1</v>
      </c>
      <c r="AL53" s="40">
        <f t="shared" si="5"/>
        <v>3.0303030303030303</v>
      </c>
      <c r="AM53" s="38"/>
      <c r="AN53" s="38"/>
      <c r="AO53" s="38">
        <v>1</v>
      </c>
      <c r="AP53" s="38">
        <v>2002</v>
      </c>
      <c r="AQ53" s="38" t="s">
        <v>555</v>
      </c>
    </row>
    <row r="54" spans="1:43" x14ac:dyDescent="0.25">
      <c r="A54" s="38" t="s">
        <v>385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>
        <v>20</v>
      </c>
      <c r="X54" s="38"/>
      <c r="Y54" s="38"/>
      <c r="Z54" s="39"/>
      <c r="AA54" s="38"/>
      <c r="AB54" s="38"/>
      <c r="AC54" s="38">
        <v>20</v>
      </c>
      <c r="AD54" s="38">
        <v>15</v>
      </c>
      <c r="AE54" s="38"/>
      <c r="AF54" s="38">
        <v>20</v>
      </c>
      <c r="AG54" s="41">
        <v>3</v>
      </c>
      <c r="AH54" s="41">
        <v>16</v>
      </c>
      <c r="AI54" s="62"/>
      <c r="AJ54" s="40"/>
      <c r="AK54" s="38" t="s">
        <v>684</v>
      </c>
      <c r="AL54" s="40"/>
      <c r="AM54" s="38"/>
      <c r="AN54" s="38"/>
      <c r="AO54" s="38"/>
      <c r="AP54" s="38"/>
      <c r="AQ54" s="38"/>
    </row>
    <row r="55" spans="1:43" s="13" customFormat="1" x14ac:dyDescent="0.25">
      <c r="A55" s="42" t="s">
        <v>605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35"/>
      <c r="AJ55" s="43"/>
      <c r="AK55" s="42"/>
      <c r="AL55" s="43"/>
      <c r="AM55" s="42"/>
      <c r="AN55" s="42"/>
      <c r="AO55" s="42"/>
      <c r="AP55" s="42"/>
      <c r="AQ55" s="42"/>
    </row>
    <row r="56" spans="1:43" x14ac:dyDescent="0.25">
      <c r="A56" s="38" t="s">
        <v>561</v>
      </c>
      <c r="B56" s="38" t="s">
        <v>560</v>
      </c>
      <c r="C56" s="38">
        <v>15</v>
      </c>
      <c r="D56" s="38">
        <v>14</v>
      </c>
      <c r="E56" s="38">
        <v>11</v>
      </c>
      <c r="F56" s="38">
        <v>16</v>
      </c>
      <c r="G56" s="38">
        <v>13</v>
      </c>
      <c r="H56" s="38">
        <v>12</v>
      </c>
      <c r="I56" s="38">
        <v>17</v>
      </c>
      <c r="J56" s="38">
        <v>17</v>
      </c>
      <c r="K56" s="38">
        <v>25</v>
      </c>
      <c r="L56" s="38">
        <v>25</v>
      </c>
      <c r="M56" s="38">
        <v>19</v>
      </c>
      <c r="N56" s="38">
        <v>23</v>
      </c>
      <c r="O56" s="38">
        <v>11</v>
      </c>
      <c r="P56" s="38">
        <v>23</v>
      </c>
      <c r="Q56" s="38">
        <v>21</v>
      </c>
      <c r="R56" s="38">
        <v>15</v>
      </c>
      <c r="S56" s="38">
        <v>16</v>
      </c>
      <c r="T56" s="38">
        <v>15</v>
      </c>
      <c r="U56" s="38">
        <v>18</v>
      </c>
      <c r="V56" s="38">
        <v>19</v>
      </c>
      <c r="W56" s="38">
        <v>18</v>
      </c>
      <c r="X56" s="38">
        <v>15</v>
      </c>
      <c r="Y56" s="38">
        <v>16</v>
      </c>
      <c r="Z56" s="39">
        <v>12</v>
      </c>
      <c r="AA56" s="39">
        <v>10</v>
      </c>
      <c r="AB56" s="38">
        <v>19</v>
      </c>
      <c r="AC56" s="38">
        <v>9</v>
      </c>
      <c r="AD56" s="38">
        <v>10</v>
      </c>
      <c r="AE56" s="38">
        <v>11</v>
      </c>
      <c r="AF56" s="38">
        <v>16</v>
      </c>
      <c r="AG56" s="38">
        <v>12</v>
      </c>
      <c r="AH56" s="38">
        <v>12</v>
      </c>
      <c r="AI56" s="61">
        <v>3</v>
      </c>
      <c r="AJ56" s="40">
        <f t="shared" ref="AJ56:AJ58" si="7">SUM(C56:AI56)/33</f>
        <v>15.393939393939394</v>
      </c>
      <c r="AK56" s="38">
        <v>1</v>
      </c>
      <c r="AL56" s="40">
        <f t="shared" ref="AL56:AL58" si="8">COUNT(C56:AI56)*100/33</f>
        <v>100</v>
      </c>
      <c r="AM56" s="38">
        <v>1</v>
      </c>
      <c r="AN56" s="38">
        <v>1</v>
      </c>
      <c r="AO56" s="38"/>
      <c r="AP56" s="38"/>
      <c r="AQ56" s="38" t="s">
        <v>560</v>
      </c>
    </row>
    <row r="57" spans="1:43" x14ac:dyDescent="0.25">
      <c r="A57" s="38" t="s">
        <v>392</v>
      </c>
      <c r="B57" s="38" t="s">
        <v>232</v>
      </c>
      <c r="C57" s="38">
        <v>4</v>
      </c>
      <c r="D57" s="38">
        <v>6</v>
      </c>
      <c r="E57" s="38">
        <v>4</v>
      </c>
      <c r="F57" s="38">
        <v>8</v>
      </c>
      <c r="G57" s="38">
        <v>10</v>
      </c>
      <c r="H57" s="38">
        <v>5</v>
      </c>
      <c r="I57" s="38">
        <v>14</v>
      </c>
      <c r="J57" s="38">
        <v>6</v>
      </c>
      <c r="K57" s="38">
        <v>4</v>
      </c>
      <c r="L57" s="38">
        <v>8</v>
      </c>
      <c r="M57" s="38">
        <v>8</v>
      </c>
      <c r="N57" s="38">
        <v>11</v>
      </c>
      <c r="O57" s="38">
        <v>2</v>
      </c>
      <c r="P57" s="38">
        <v>5</v>
      </c>
      <c r="Q57" s="38">
        <v>2</v>
      </c>
      <c r="R57" s="38">
        <v>6</v>
      </c>
      <c r="S57" s="38">
        <v>8</v>
      </c>
      <c r="T57" s="38">
        <v>4</v>
      </c>
      <c r="U57" s="38">
        <v>4</v>
      </c>
      <c r="V57" s="38">
        <v>3</v>
      </c>
      <c r="W57" s="38">
        <v>5</v>
      </c>
      <c r="X57" s="38">
        <v>5</v>
      </c>
      <c r="Y57" s="38">
        <v>6</v>
      </c>
      <c r="Z57" s="39">
        <v>6</v>
      </c>
      <c r="AA57" s="39">
        <v>7</v>
      </c>
      <c r="AB57" s="38">
        <v>4</v>
      </c>
      <c r="AC57" s="38">
        <v>5</v>
      </c>
      <c r="AD57" s="38">
        <v>6</v>
      </c>
      <c r="AE57" s="38">
        <v>6</v>
      </c>
      <c r="AF57" s="38">
        <v>2</v>
      </c>
      <c r="AG57" s="41">
        <v>3</v>
      </c>
      <c r="AH57" s="41">
        <v>6</v>
      </c>
      <c r="AI57" s="62">
        <v>2</v>
      </c>
      <c r="AJ57" s="40">
        <f t="shared" si="7"/>
        <v>5.6060606060606064</v>
      </c>
      <c r="AK57" s="38">
        <v>1</v>
      </c>
      <c r="AL57" s="40">
        <f t="shared" si="8"/>
        <v>100</v>
      </c>
      <c r="AM57" s="38">
        <v>1</v>
      </c>
      <c r="AN57" s="38">
        <v>1</v>
      </c>
      <c r="AO57" s="38"/>
      <c r="AP57" s="38"/>
      <c r="AQ57" s="38" t="s">
        <v>232</v>
      </c>
    </row>
    <row r="58" spans="1:43" x14ac:dyDescent="0.25">
      <c r="A58" s="38" t="s">
        <v>67</v>
      </c>
      <c r="B58" s="38" t="s">
        <v>429</v>
      </c>
      <c r="C58" s="38"/>
      <c r="D58" s="38">
        <v>2</v>
      </c>
      <c r="E58" s="38">
        <v>1</v>
      </c>
      <c r="F58" s="38">
        <v>1</v>
      </c>
      <c r="G58" s="38">
        <v>1</v>
      </c>
      <c r="H58" s="38"/>
      <c r="I58" s="38">
        <v>1</v>
      </c>
      <c r="J58" s="38"/>
      <c r="K58" s="38">
        <v>1</v>
      </c>
      <c r="L58" s="38" t="s">
        <v>0</v>
      </c>
      <c r="M58" s="38" t="s">
        <v>207</v>
      </c>
      <c r="N58" s="38">
        <v>3</v>
      </c>
      <c r="O58" s="38"/>
      <c r="P58" s="38">
        <v>1</v>
      </c>
      <c r="Q58" s="38">
        <v>3</v>
      </c>
      <c r="R58" s="38">
        <v>1</v>
      </c>
      <c r="S58" s="38"/>
      <c r="T58" s="38"/>
      <c r="U58" s="38">
        <v>1</v>
      </c>
      <c r="V58" s="38">
        <v>2</v>
      </c>
      <c r="W58" s="38">
        <v>1</v>
      </c>
      <c r="X58" s="38"/>
      <c r="Y58" s="38">
        <v>2</v>
      </c>
      <c r="Z58" s="39"/>
      <c r="AA58" s="39"/>
      <c r="AB58" s="38"/>
      <c r="AC58" s="38">
        <v>2</v>
      </c>
      <c r="AD58" s="38"/>
      <c r="AE58" s="38"/>
      <c r="AF58" s="38"/>
      <c r="AG58" s="41"/>
      <c r="AH58" s="41"/>
      <c r="AI58" s="62"/>
      <c r="AJ58" s="40">
        <f t="shared" si="7"/>
        <v>0.69696969696969702</v>
      </c>
      <c r="AK58" s="38">
        <v>1</v>
      </c>
      <c r="AL58" s="40">
        <f t="shared" si="8"/>
        <v>45.454545454545453</v>
      </c>
      <c r="AM58" s="38"/>
      <c r="AN58" s="38"/>
      <c r="AO58" s="38"/>
      <c r="AP58" s="38"/>
      <c r="AQ58" s="38" t="s">
        <v>429</v>
      </c>
    </row>
    <row r="59" spans="1:43" x14ac:dyDescent="0.25">
      <c r="A59" s="38" t="s">
        <v>460</v>
      </c>
      <c r="B59" s="38" t="s">
        <v>284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9"/>
      <c r="AA59" s="39"/>
      <c r="AB59" s="38"/>
      <c r="AC59" s="38"/>
      <c r="AD59" s="38"/>
      <c r="AE59" s="38"/>
      <c r="AF59" s="38"/>
      <c r="AG59" s="41"/>
      <c r="AH59" s="41"/>
      <c r="AI59" s="62"/>
      <c r="AJ59" s="40"/>
      <c r="AK59" s="38"/>
      <c r="AL59" s="40"/>
      <c r="AM59" s="38"/>
      <c r="AN59" s="38"/>
      <c r="AO59" s="38"/>
      <c r="AP59" s="38"/>
      <c r="AQ59" s="38" t="s">
        <v>284</v>
      </c>
    </row>
    <row r="60" spans="1:43" x14ac:dyDescent="0.25">
      <c r="A60" s="38" t="s">
        <v>134</v>
      </c>
      <c r="B60" s="38" t="s">
        <v>705</v>
      </c>
      <c r="C60" s="38"/>
      <c r="D60" s="38"/>
      <c r="E60" s="38"/>
      <c r="F60" s="38"/>
      <c r="G60" s="38">
        <v>1</v>
      </c>
      <c r="H60" s="38"/>
      <c r="I60" s="38"/>
      <c r="J60" s="38"/>
      <c r="K60" s="38"/>
      <c r="L60" s="38">
        <v>1</v>
      </c>
      <c r="M60" s="38"/>
      <c r="N60" s="38">
        <v>1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9"/>
      <c r="AA60" s="39"/>
      <c r="AB60" s="38"/>
      <c r="AC60" s="38">
        <v>2</v>
      </c>
      <c r="AD60" s="38"/>
      <c r="AE60" s="38"/>
      <c r="AF60" s="38"/>
      <c r="AG60" s="41"/>
      <c r="AH60" s="41"/>
      <c r="AI60" s="62"/>
      <c r="AJ60" s="40">
        <f t="shared" ref="AJ60:AJ74" si="9">SUM(C60:AI60)/33</f>
        <v>0.15151515151515152</v>
      </c>
      <c r="AK60" s="38">
        <v>1</v>
      </c>
      <c r="AL60" s="40">
        <v>12.903225806451614</v>
      </c>
      <c r="AM60" s="38"/>
      <c r="AN60" s="38"/>
      <c r="AO60" s="38"/>
      <c r="AP60" s="38"/>
      <c r="AQ60" s="38" t="s">
        <v>705</v>
      </c>
    </row>
    <row r="61" spans="1:43" x14ac:dyDescent="0.25">
      <c r="A61" s="38" t="s">
        <v>114</v>
      </c>
      <c r="B61" s="38" t="s">
        <v>632</v>
      </c>
      <c r="C61" s="38">
        <v>4</v>
      </c>
      <c r="D61" s="38">
        <v>8</v>
      </c>
      <c r="E61" s="38">
        <v>8</v>
      </c>
      <c r="F61" s="38">
        <v>5</v>
      </c>
      <c r="G61" s="38"/>
      <c r="H61" s="38">
        <v>3</v>
      </c>
      <c r="I61" s="38">
        <v>11</v>
      </c>
      <c r="J61" s="38">
        <v>6</v>
      </c>
      <c r="K61" s="38">
        <v>7</v>
      </c>
      <c r="L61" s="38">
        <v>5</v>
      </c>
      <c r="M61" s="38">
        <v>4</v>
      </c>
      <c r="N61" s="38">
        <v>11</v>
      </c>
      <c r="O61" s="38">
        <v>6</v>
      </c>
      <c r="P61" s="38">
        <v>3</v>
      </c>
      <c r="Q61" s="38">
        <v>4</v>
      </c>
      <c r="R61" s="38">
        <v>1</v>
      </c>
      <c r="S61" s="38">
        <v>8</v>
      </c>
      <c r="T61" s="38">
        <v>7</v>
      </c>
      <c r="U61" s="38">
        <v>3</v>
      </c>
      <c r="V61" s="38">
        <v>4</v>
      </c>
      <c r="W61" s="38">
        <v>2</v>
      </c>
      <c r="X61" s="38">
        <v>2</v>
      </c>
      <c r="Y61" s="38">
        <v>5</v>
      </c>
      <c r="Z61" s="39">
        <v>5</v>
      </c>
      <c r="AA61" s="39">
        <v>1</v>
      </c>
      <c r="AB61" s="38">
        <v>3</v>
      </c>
      <c r="AC61" s="38">
        <v>6</v>
      </c>
      <c r="AD61" s="38">
        <v>4</v>
      </c>
      <c r="AE61" s="38">
        <v>4</v>
      </c>
      <c r="AF61" s="38">
        <v>3</v>
      </c>
      <c r="AG61" s="41">
        <v>4</v>
      </c>
      <c r="AH61" s="41">
        <v>6</v>
      </c>
      <c r="AI61" s="62">
        <v>2</v>
      </c>
      <c r="AJ61" s="40">
        <f t="shared" si="9"/>
        <v>4.6969696969696972</v>
      </c>
      <c r="AK61" s="38">
        <v>1</v>
      </c>
      <c r="AL61" s="40">
        <f t="shared" ref="AL61:AL74" si="10">COUNT(C61:AI61)*100/33</f>
        <v>96.969696969696969</v>
      </c>
      <c r="AM61" s="38"/>
      <c r="AN61" s="38">
        <v>1</v>
      </c>
      <c r="AO61" s="38"/>
      <c r="AP61" s="38"/>
      <c r="AQ61" s="38" t="s">
        <v>632</v>
      </c>
    </row>
    <row r="62" spans="1:43" x14ac:dyDescent="0.25">
      <c r="A62" s="38" t="s">
        <v>63</v>
      </c>
      <c r="B62" s="38" t="s">
        <v>405</v>
      </c>
      <c r="C62" s="38"/>
      <c r="D62" s="38"/>
      <c r="E62" s="38"/>
      <c r="F62" s="38"/>
      <c r="G62" s="38"/>
      <c r="H62" s="38"/>
      <c r="I62" s="38">
        <v>1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9"/>
      <c r="AA62" s="39"/>
      <c r="AB62" s="38"/>
      <c r="AC62" s="38"/>
      <c r="AD62" s="38"/>
      <c r="AE62" s="38"/>
      <c r="AF62" s="38"/>
      <c r="AG62" s="41"/>
      <c r="AH62" s="41"/>
      <c r="AI62" s="62"/>
      <c r="AJ62" s="40">
        <f t="shared" si="9"/>
        <v>3.0303030303030304E-2</v>
      </c>
      <c r="AK62" s="38">
        <v>1</v>
      </c>
      <c r="AL62" s="40">
        <f t="shared" si="10"/>
        <v>3.0303030303030303</v>
      </c>
      <c r="AM62" s="38"/>
      <c r="AN62" s="38"/>
      <c r="AO62" s="38">
        <v>1</v>
      </c>
      <c r="AP62" s="38">
        <v>1999</v>
      </c>
      <c r="AQ62" s="38" t="s">
        <v>405</v>
      </c>
    </row>
    <row r="63" spans="1:43" x14ac:dyDescent="0.25">
      <c r="A63" s="38" t="s">
        <v>116</v>
      </c>
      <c r="B63" s="38" t="s">
        <v>622</v>
      </c>
      <c r="C63" s="38"/>
      <c r="D63" s="38"/>
      <c r="E63" s="38"/>
      <c r="F63" s="38"/>
      <c r="G63" s="38"/>
      <c r="H63" s="38"/>
      <c r="I63" s="38"/>
      <c r="J63" s="38"/>
      <c r="K63" s="38">
        <v>1</v>
      </c>
      <c r="L63" s="38"/>
      <c r="M63" s="38">
        <v>1</v>
      </c>
      <c r="N63" s="38"/>
      <c r="O63" s="38"/>
      <c r="P63" s="38"/>
      <c r="Q63" s="38"/>
      <c r="R63" s="38"/>
      <c r="S63" s="38"/>
      <c r="T63" s="38">
        <v>1</v>
      </c>
      <c r="U63" s="38"/>
      <c r="V63" s="38"/>
      <c r="W63" s="38"/>
      <c r="X63" s="38"/>
      <c r="Y63" s="38"/>
      <c r="Z63" s="39"/>
      <c r="AA63" s="39"/>
      <c r="AB63" s="38"/>
      <c r="AC63" s="38"/>
      <c r="AD63" s="38"/>
      <c r="AE63" s="38"/>
      <c r="AF63" s="38"/>
      <c r="AG63" s="41"/>
      <c r="AH63" s="41"/>
      <c r="AI63" s="62"/>
      <c r="AJ63" s="40">
        <f t="shared" si="9"/>
        <v>9.0909090909090912E-2</v>
      </c>
      <c r="AK63" s="38">
        <v>1</v>
      </c>
      <c r="AL63" s="40">
        <f t="shared" si="10"/>
        <v>9.0909090909090917</v>
      </c>
      <c r="AM63" s="38"/>
      <c r="AN63" s="38"/>
      <c r="AO63" s="38"/>
      <c r="AP63" s="38"/>
      <c r="AQ63" s="38" t="s">
        <v>622</v>
      </c>
    </row>
    <row r="64" spans="1:43" x14ac:dyDescent="0.25">
      <c r="A64" s="38" t="s">
        <v>283</v>
      </c>
      <c r="B64" s="38"/>
      <c r="C64" s="38"/>
      <c r="D64" s="38"/>
      <c r="E64" s="38"/>
      <c r="F64" s="38">
        <v>3</v>
      </c>
      <c r="G64" s="38"/>
      <c r="H64" s="38"/>
      <c r="I64" s="38">
        <v>2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9"/>
      <c r="AA64" s="38"/>
      <c r="AB64" s="38"/>
      <c r="AC64" s="38"/>
      <c r="AD64" s="38"/>
      <c r="AE64" s="38"/>
      <c r="AF64" s="38"/>
      <c r="AG64" s="41"/>
      <c r="AH64" s="41"/>
      <c r="AI64" s="62"/>
      <c r="AJ64" s="40"/>
      <c r="AK64" s="38" t="s">
        <v>684</v>
      </c>
      <c r="AL64" s="40"/>
      <c r="AM64" s="38"/>
      <c r="AN64" s="38"/>
      <c r="AO64" s="38"/>
      <c r="AP64" s="38"/>
      <c r="AQ64" s="38"/>
    </row>
    <row r="65" spans="1:43" x14ac:dyDescent="0.25">
      <c r="A65" s="38" t="s">
        <v>458</v>
      </c>
      <c r="B65" s="38" t="s">
        <v>544</v>
      </c>
      <c r="C65" s="38"/>
      <c r="D65" s="38"/>
      <c r="E65" s="38"/>
      <c r="F65" s="38"/>
      <c r="G65" s="38"/>
      <c r="H65" s="38">
        <v>1</v>
      </c>
      <c r="I65" s="38"/>
      <c r="J65" s="38"/>
      <c r="K65" s="38">
        <v>2</v>
      </c>
      <c r="L65" s="38"/>
      <c r="M65" s="38"/>
      <c r="N65" s="38"/>
      <c r="O65" s="38"/>
      <c r="P65" s="38"/>
      <c r="Q65" s="38">
        <v>1</v>
      </c>
      <c r="R65" s="38"/>
      <c r="S65" s="38">
        <v>1</v>
      </c>
      <c r="T65" s="38"/>
      <c r="U65" s="38"/>
      <c r="V65" s="38"/>
      <c r="W65" s="38"/>
      <c r="X65" s="38"/>
      <c r="Y65" s="38">
        <v>1</v>
      </c>
      <c r="Z65" s="39"/>
      <c r="AA65" s="39"/>
      <c r="AB65" s="38"/>
      <c r="AC65" s="38"/>
      <c r="AD65" s="38"/>
      <c r="AE65" s="38"/>
      <c r="AF65" s="38">
        <v>2</v>
      </c>
      <c r="AG65" s="41">
        <v>1</v>
      </c>
      <c r="AH65" s="41">
        <v>1</v>
      </c>
      <c r="AI65" s="62"/>
      <c r="AJ65" s="40">
        <f t="shared" si="9"/>
        <v>0.30303030303030304</v>
      </c>
      <c r="AK65" s="38">
        <v>1</v>
      </c>
      <c r="AL65" s="40">
        <f t="shared" si="10"/>
        <v>24.242424242424242</v>
      </c>
      <c r="AM65" s="38"/>
      <c r="AN65" s="38"/>
      <c r="AO65" s="38"/>
      <c r="AP65" s="38"/>
      <c r="AQ65" s="38" t="s">
        <v>544</v>
      </c>
    </row>
    <row r="66" spans="1:43" x14ac:dyDescent="0.25">
      <c r="A66" s="38" t="s">
        <v>435</v>
      </c>
      <c r="B66" s="38" t="s">
        <v>434</v>
      </c>
      <c r="C66" s="38"/>
      <c r="D66" s="38"/>
      <c r="E66" s="38"/>
      <c r="F66" s="38"/>
      <c r="G66" s="38"/>
      <c r="H66" s="38">
        <v>1</v>
      </c>
      <c r="I66" s="38">
        <v>1</v>
      </c>
      <c r="J66" s="38"/>
      <c r="K66" s="38">
        <v>1</v>
      </c>
      <c r="L66" s="38"/>
      <c r="M66" s="38">
        <v>1</v>
      </c>
      <c r="N66" s="38"/>
      <c r="O66" s="38"/>
      <c r="P66" s="38"/>
      <c r="Q66" s="38"/>
      <c r="R66" s="38"/>
      <c r="S66" s="38">
        <v>1</v>
      </c>
      <c r="T66" s="38"/>
      <c r="U66" s="38"/>
      <c r="V66" s="38"/>
      <c r="W66" s="38">
        <v>1</v>
      </c>
      <c r="X66" s="38"/>
      <c r="Y66" s="38"/>
      <c r="Z66" s="39">
        <v>1</v>
      </c>
      <c r="AA66" s="39">
        <v>1</v>
      </c>
      <c r="AB66" s="38" t="s">
        <v>207</v>
      </c>
      <c r="AC66" s="38"/>
      <c r="AD66" s="38"/>
      <c r="AE66" s="38"/>
      <c r="AF66" s="38"/>
      <c r="AG66" s="41"/>
      <c r="AH66" s="41"/>
      <c r="AI66" s="62">
        <v>1</v>
      </c>
      <c r="AJ66" s="40">
        <f t="shared" si="9"/>
        <v>0.27272727272727271</v>
      </c>
      <c r="AK66" s="38">
        <v>1</v>
      </c>
      <c r="AL66" s="40">
        <f t="shared" si="10"/>
        <v>27.272727272727273</v>
      </c>
      <c r="AM66" s="38"/>
      <c r="AN66" s="38"/>
      <c r="AO66" s="38"/>
      <c r="AP66" s="38"/>
      <c r="AQ66" s="38" t="s">
        <v>434</v>
      </c>
    </row>
    <row r="67" spans="1:43" x14ac:dyDescent="0.25">
      <c r="A67" s="38" t="s">
        <v>461</v>
      </c>
      <c r="B67" s="38" t="s">
        <v>312</v>
      </c>
      <c r="C67" s="38"/>
      <c r="D67" s="38">
        <v>2</v>
      </c>
      <c r="E67" s="38">
        <v>1</v>
      </c>
      <c r="F67" s="38"/>
      <c r="G67" s="38">
        <v>1</v>
      </c>
      <c r="H67" s="38">
        <v>1</v>
      </c>
      <c r="I67" s="38"/>
      <c r="J67" s="38"/>
      <c r="K67" s="38">
        <v>1</v>
      </c>
      <c r="L67" s="38"/>
      <c r="M67" s="38">
        <v>1</v>
      </c>
      <c r="N67" s="38"/>
      <c r="O67" s="38"/>
      <c r="P67" s="38">
        <v>1</v>
      </c>
      <c r="Q67" s="38"/>
      <c r="R67" s="38">
        <v>1</v>
      </c>
      <c r="S67" s="38"/>
      <c r="T67" s="38"/>
      <c r="U67" s="38"/>
      <c r="V67" s="38"/>
      <c r="W67" s="38">
        <v>2</v>
      </c>
      <c r="X67" s="38">
        <v>1</v>
      </c>
      <c r="Y67" s="38"/>
      <c r="Z67" s="39"/>
      <c r="AA67" s="39">
        <v>1</v>
      </c>
      <c r="AB67" s="38"/>
      <c r="AC67" s="38"/>
      <c r="AD67" s="38">
        <v>1</v>
      </c>
      <c r="AE67" s="38">
        <v>1</v>
      </c>
      <c r="AF67" s="38"/>
      <c r="AG67" s="41"/>
      <c r="AH67" s="41" t="s">
        <v>188</v>
      </c>
      <c r="AI67" s="62">
        <v>1</v>
      </c>
      <c r="AJ67" s="40">
        <f t="shared" si="9"/>
        <v>0.48484848484848486</v>
      </c>
      <c r="AK67" s="38">
        <v>1</v>
      </c>
      <c r="AL67" s="40">
        <f t="shared" si="10"/>
        <v>42.424242424242422</v>
      </c>
      <c r="AM67" s="38"/>
      <c r="AN67" s="38"/>
      <c r="AO67" s="38"/>
      <c r="AP67" s="38"/>
      <c r="AQ67" s="38" t="s">
        <v>312</v>
      </c>
    </row>
    <row r="68" spans="1:43" x14ac:dyDescent="0.25">
      <c r="A68" s="38" t="s">
        <v>3</v>
      </c>
      <c r="B68" s="38" t="s">
        <v>694</v>
      </c>
      <c r="C68" s="38"/>
      <c r="D68" s="38"/>
      <c r="E68" s="38"/>
      <c r="F68" s="38"/>
      <c r="G68" s="38">
        <v>1</v>
      </c>
      <c r="H68" s="38">
        <v>1</v>
      </c>
      <c r="I68" s="38">
        <v>2</v>
      </c>
      <c r="J68" s="38">
        <v>2</v>
      </c>
      <c r="K68" s="38"/>
      <c r="L68" s="38"/>
      <c r="M68" s="38">
        <v>7</v>
      </c>
      <c r="N68" s="38"/>
      <c r="O68" s="38">
        <v>1</v>
      </c>
      <c r="P68" s="38"/>
      <c r="Q68" s="38">
        <v>1</v>
      </c>
      <c r="R68" s="38">
        <v>2</v>
      </c>
      <c r="S68" s="38" t="s">
        <v>207</v>
      </c>
      <c r="T68" s="38"/>
      <c r="U68" s="38">
        <v>2</v>
      </c>
      <c r="V68" s="38">
        <v>1</v>
      </c>
      <c r="W68" s="38">
        <v>2</v>
      </c>
      <c r="X68" s="38"/>
      <c r="Y68" s="38">
        <v>4</v>
      </c>
      <c r="Z68" s="39"/>
      <c r="AA68" s="39"/>
      <c r="AB68" s="38"/>
      <c r="AC68" s="38"/>
      <c r="AD68" s="38">
        <v>1</v>
      </c>
      <c r="AE68" s="38"/>
      <c r="AF68" s="38"/>
      <c r="AG68" s="41"/>
      <c r="AH68" s="41"/>
      <c r="AI68" s="62">
        <v>1</v>
      </c>
      <c r="AJ68" s="40">
        <f t="shared" si="9"/>
        <v>0.84848484848484851</v>
      </c>
      <c r="AK68" s="38">
        <v>1</v>
      </c>
      <c r="AL68" s="40">
        <f t="shared" si="10"/>
        <v>42.424242424242422</v>
      </c>
      <c r="AM68" s="38"/>
      <c r="AN68" s="38"/>
      <c r="AO68" s="38"/>
      <c r="AP68" s="38"/>
      <c r="AQ68" s="38" t="s">
        <v>694</v>
      </c>
    </row>
    <row r="69" spans="1:43" x14ac:dyDescent="0.25">
      <c r="A69" s="38" t="s">
        <v>215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9"/>
      <c r="AA69" s="39"/>
      <c r="AB69" s="38"/>
      <c r="AC69" s="38"/>
      <c r="AD69" s="38"/>
      <c r="AE69" s="38"/>
      <c r="AF69" s="38"/>
      <c r="AG69" s="41"/>
      <c r="AH69" s="41"/>
      <c r="AI69" s="62"/>
      <c r="AJ69" s="40"/>
      <c r="AK69" s="38" t="s">
        <v>684</v>
      </c>
      <c r="AL69" s="40"/>
      <c r="AM69" s="38"/>
      <c r="AN69" s="38"/>
      <c r="AO69" s="38"/>
      <c r="AP69" s="38"/>
      <c r="AQ69" s="38"/>
    </row>
    <row r="70" spans="1:43" x14ac:dyDescent="0.25">
      <c r="A70" s="38" t="s">
        <v>481</v>
      </c>
      <c r="B70" s="38" t="s">
        <v>224</v>
      </c>
      <c r="C70" s="38">
        <v>2</v>
      </c>
      <c r="D70" s="38">
        <v>2</v>
      </c>
      <c r="E70" s="38">
        <v>3</v>
      </c>
      <c r="F70" s="38">
        <v>6</v>
      </c>
      <c r="G70" s="38">
        <v>8</v>
      </c>
      <c r="H70" s="38">
        <v>2</v>
      </c>
      <c r="I70" s="38">
        <v>8</v>
      </c>
      <c r="J70" s="38">
        <v>2</v>
      </c>
      <c r="K70" s="38"/>
      <c r="L70" s="38">
        <v>2</v>
      </c>
      <c r="M70" s="38">
        <v>1</v>
      </c>
      <c r="N70" s="38">
        <v>2</v>
      </c>
      <c r="O70" s="38">
        <v>1</v>
      </c>
      <c r="P70" s="38">
        <v>1</v>
      </c>
      <c r="Q70" s="38">
        <v>1</v>
      </c>
      <c r="R70" s="38"/>
      <c r="S70" s="38"/>
      <c r="T70" s="38">
        <v>1</v>
      </c>
      <c r="U70" s="38">
        <v>1</v>
      </c>
      <c r="V70" s="38"/>
      <c r="W70" s="38">
        <v>1</v>
      </c>
      <c r="X70" s="38"/>
      <c r="Y70" s="38">
        <v>2</v>
      </c>
      <c r="Z70" s="39">
        <v>1</v>
      </c>
      <c r="AA70" s="39"/>
      <c r="AB70" s="38">
        <v>1</v>
      </c>
      <c r="AC70" s="38"/>
      <c r="AD70" s="38">
        <v>1</v>
      </c>
      <c r="AE70" s="38"/>
      <c r="AF70" s="38">
        <v>1</v>
      </c>
      <c r="AG70" s="41"/>
      <c r="AH70" s="41">
        <v>2</v>
      </c>
      <c r="AI70" s="62"/>
      <c r="AJ70" s="40">
        <f t="shared" si="9"/>
        <v>1.5757575757575757</v>
      </c>
      <c r="AK70" s="38">
        <v>1</v>
      </c>
      <c r="AL70" s="40">
        <f t="shared" si="10"/>
        <v>69.696969696969703</v>
      </c>
      <c r="AM70" s="38"/>
      <c r="AN70" s="38">
        <v>1</v>
      </c>
      <c r="AO70" s="38"/>
      <c r="AP70" s="38"/>
      <c r="AQ70" s="38" t="s">
        <v>224</v>
      </c>
    </row>
    <row r="71" spans="1:43" x14ac:dyDescent="0.25">
      <c r="A71" s="38" t="s">
        <v>527</v>
      </c>
      <c r="B71" s="38" t="s">
        <v>526</v>
      </c>
      <c r="C71" s="38"/>
      <c r="D71" s="38">
        <v>3</v>
      </c>
      <c r="E71" s="38">
        <v>5</v>
      </c>
      <c r="F71" s="38">
        <v>4</v>
      </c>
      <c r="G71" s="38">
        <v>2</v>
      </c>
      <c r="H71" s="38">
        <v>3</v>
      </c>
      <c r="I71" s="38">
        <v>4</v>
      </c>
      <c r="J71" s="38">
        <v>1</v>
      </c>
      <c r="K71" s="38">
        <v>2</v>
      </c>
      <c r="L71" s="38">
        <v>4</v>
      </c>
      <c r="M71" s="38">
        <v>3</v>
      </c>
      <c r="N71" s="38">
        <v>4</v>
      </c>
      <c r="O71" s="38">
        <v>3</v>
      </c>
      <c r="P71" s="38"/>
      <c r="Q71" s="38">
        <v>2</v>
      </c>
      <c r="R71" s="38">
        <v>4</v>
      </c>
      <c r="S71" s="38">
        <v>2</v>
      </c>
      <c r="T71" s="38">
        <v>2</v>
      </c>
      <c r="U71" s="38"/>
      <c r="V71" s="38">
        <v>2</v>
      </c>
      <c r="W71" s="38">
        <v>3</v>
      </c>
      <c r="X71" s="38">
        <v>4</v>
      </c>
      <c r="Y71" s="38" t="s">
        <v>207</v>
      </c>
      <c r="Z71" s="39">
        <v>4</v>
      </c>
      <c r="AA71" s="39" t="s">
        <v>210</v>
      </c>
      <c r="AB71" s="38">
        <v>2</v>
      </c>
      <c r="AC71" s="38"/>
      <c r="AD71" s="38">
        <v>1</v>
      </c>
      <c r="AE71" s="38">
        <v>3</v>
      </c>
      <c r="AF71" s="38">
        <v>1</v>
      </c>
      <c r="AG71" s="41">
        <v>3</v>
      </c>
      <c r="AH71" s="41"/>
      <c r="AI71" s="62">
        <v>1</v>
      </c>
      <c r="AJ71" s="40">
        <f t="shared" si="9"/>
        <v>2.1818181818181817</v>
      </c>
      <c r="AK71" s="38">
        <v>1</v>
      </c>
      <c r="AL71" s="40">
        <f t="shared" si="10"/>
        <v>78.787878787878782</v>
      </c>
      <c r="AM71" s="38"/>
      <c r="AN71" s="38">
        <v>1</v>
      </c>
      <c r="AO71" s="38"/>
      <c r="AP71" s="38"/>
      <c r="AQ71" s="38" t="s">
        <v>526</v>
      </c>
    </row>
    <row r="72" spans="1:43" x14ac:dyDescent="0.25">
      <c r="A72" s="38" t="s">
        <v>404</v>
      </c>
      <c r="B72" s="38" t="s">
        <v>596</v>
      </c>
      <c r="C72" s="38"/>
      <c r="D72" s="38">
        <v>1</v>
      </c>
      <c r="E72" s="38"/>
      <c r="F72" s="38">
        <v>1</v>
      </c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9"/>
      <c r="AA72" s="39" t="s">
        <v>207</v>
      </c>
      <c r="AB72" s="38"/>
      <c r="AC72" s="38"/>
      <c r="AD72" s="38"/>
      <c r="AE72" s="38"/>
      <c r="AF72" s="38"/>
      <c r="AG72" s="38"/>
      <c r="AH72" s="41"/>
      <c r="AI72" s="62"/>
      <c r="AJ72" s="40">
        <f t="shared" si="9"/>
        <v>6.0606060606060608E-2</v>
      </c>
      <c r="AK72" s="38">
        <v>1</v>
      </c>
      <c r="AL72" s="40">
        <f t="shared" si="10"/>
        <v>6.0606060606060606</v>
      </c>
      <c r="AM72" s="38"/>
      <c r="AN72" s="38"/>
      <c r="AO72" s="38"/>
      <c r="AP72" s="38"/>
      <c r="AQ72" s="38" t="s">
        <v>596</v>
      </c>
    </row>
    <row r="73" spans="1:43" x14ac:dyDescent="0.25">
      <c r="A73" s="38" t="s">
        <v>10</v>
      </c>
      <c r="B73" s="38" t="s">
        <v>575</v>
      </c>
      <c r="C73" s="38"/>
      <c r="D73" s="38"/>
      <c r="E73" s="38"/>
      <c r="F73" s="38">
        <v>1</v>
      </c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>
        <v>1</v>
      </c>
      <c r="W73" s="38"/>
      <c r="X73" s="38"/>
      <c r="Y73" s="38"/>
      <c r="Z73" s="39"/>
      <c r="AA73" s="39"/>
      <c r="AB73" s="38"/>
      <c r="AC73" s="38"/>
      <c r="AD73" s="38"/>
      <c r="AE73" s="38"/>
      <c r="AF73" s="38"/>
      <c r="AG73" s="38"/>
      <c r="AH73" s="41">
        <v>1</v>
      </c>
      <c r="AI73" s="62"/>
      <c r="AJ73" s="40">
        <f t="shared" si="9"/>
        <v>9.0909090909090912E-2</v>
      </c>
      <c r="AK73" s="38">
        <v>1</v>
      </c>
      <c r="AL73" s="40">
        <f t="shared" si="10"/>
        <v>9.0909090909090917</v>
      </c>
      <c r="AM73" s="38"/>
      <c r="AN73" s="38"/>
      <c r="AO73" s="38"/>
      <c r="AP73" s="38"/>
      <c r="AQ73" s="38" t="s">
        <v>575</v>
      </c>
    </row>
    <row r="74" spans="1:43" x14ac:dyDescent="0.25">
      <c r="A74" s="38" t="s">
        <v>453</v>
      </c>
      <c r="B74" s="38" t="s">
        <v>452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 t="s">
        <v>0</v>
      </c>
      <c r="N74" s="38"/>
      <c r="O74" s="38"/>
      <c r="P74" s="38"/>
      <c r="Q74" s="38"/>
      <c r="R74" s="38">
        <v>1</v>
      </c>
      <c r="S74" s="38"/>
      <c r="T74" s="38"/>
      <c r="U74" s="38"/>
      <c r="V74" s="38"/>
      <c r="W74" s="38"/>
      <c r="X74" s="38"/>
      <c r="Y74" s="38"/>
      <c r="Z74" s="39"/>
      <c r="AA74" s="39"/>
      <c r="AB74" s="38"/>
      <c r="AC74" s="38"/>
      <c r="AD74" s="38"/>
      <c r="AE74" s="38"/>
      <c r="AF74" s="38"/>
      <c r="AG74" s="38"/>
      <c r="AH74" s="38"/>
      <c r="AI74" s="61"/>
      <c r="AJ74" s="40">
        <f t="shared" si="9"/>
        <v>3.0303030303030304E-2</v>
      </c>
      <c r="AK74" s="38">
        <v>1</v>
      </c>
      <c r="AL74" s="40">
        <f t="shared" si="10"/>
        <v>3.0303030303030303</v>
      </c>
      <c r="AM74" s="38"/>
      <c r="AN74" s="38"/>
      <c r="AO74" s="38">
        <v>1</v>
      </c>
      <c r="AP74" s="38">
        <v>2008</v>
      </c>
      <c r="AQ74" s="38" t="s">
        <v>452</v>
      </c>
    </row>
    <row r="75" spans="1:43" s="13" customFormat="1" x14ac:dyDescent="0.25">
      <c r="A75" s="42" t="s">
        <v>581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35"/>
      <c r="AJ75" s="43"/>
      <c r="AK75" s="42"/>
      <c r="AL75" s="43"/>
      <c r="AM75" s="42"/>
      <c r="AN75" s="42"/>
      <c r="AO75" s="42"/>
      <c r="AP75" s="42"/>
      <c r="AQ75" s="42"/>
    </row>
    <row r="76" spans="1:43" x14ac:dyDescent="0.25">
      <c r="A76" s="38" t="s">
        <v>572</v>
      </c>
      <c r="B76" s="38" t="s">
        <v>445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9"/>
      <c r="AA76" s="39"/>
      <c r="AB76" s="39"/>
      <c r="AC76" s="38"/>
      <c r="AD76" s="38"/>
      <c r="AE76" s="38"/>
      <c r="AF76" s="38"/>
      <c r="AG76" s="38"/>
      <c r="AH76" s="38"/>
      <c r="AI76" s="61"/>
      <c r="AJ76" s="40"/>
      <c r="AK76" s="38"/>
      <c r="AL76" s="40"/>
      <c r="AM76" s="38"/>
      <c r="AN76" s="38"/>
      <c r="AO76" s="38"/>
      <c r="AP76" s="38"/>
      <c r="AQ76" s="38" t="s">
        <v>445</v>
      </c>
    </row>
    <row r="77" spans="1:43" x14ac:dyDescent="0.25">
      <c r="A77" s="38" t="s">
        <v>580</v>
      </c>
      <c r="B77" s="38" t="s">
        <v>625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 t="s">
        <v>0</v>
      </c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9"/>
      <c r="AA77" s="39"/>
      <c r="AB77" s="39"/>
      <c r="AC77" s="38"/>
      <c r="AD77" s="38"/>
      <c r="AE77" s="38"/>
      <c r="AF77" s="38"/>
      <c r="AG77" s="38"/>
      <c r="AH77" s="38"/>
      <c r="AI77" s="61"/>
      <c r="AJ77" s="40"/>
      <c r="AK77" s="38"/>
      <c r="AL77" s="40"/>
      <c r="AM77" s="38"/>
      <c r="AN77" s="38"/>
      <c r="AO77" s="38"/>
      <c r="AP77" s="38"/>
      <c r="AQ77" s="38" t="s">
        <v>625</v>
      </c>
    </row>
    <row r="78" spans="1:43" x14ac:dyDescent="0.25">
      <c r="A78" s="38" t="s">
        <v>443</v>
      </c>
      <c r="B78" s="38" t="s">
        <v>638</v>
      </c>
      <c r="C78" s="38">
        <v>4</v>
      </c>
      <c r="D78" s="38">
        <v>12</v>
      </c>
      <c r="E78" s="38">
        <v>15</v>
      </c>
      <c r="F78" s="38">
        <v>16</v>
      </c>
      <c r="G78" s="38">
        <v>2</v>
      </c>
      <c r="H78" s="38">
        <v>6</v>
      </c>
      <c r="I78" s="38">
        <v>3</v>
      </c>
      <c r="J78" s="38">
        <v>1</v>
      </c>
      <c r="K78" s="38">
        <v>5</v>
      </c>
      <c r="L78" s="38">
        <v>2</v>
      </c>
      <c r="M78" s="38">
        <v>8</v>
      </c>
      <c r="N78" s="38">
        <v>10</v>
      </c>
      <c r="O78" s="38">
        <v>5</v>
      </c>
      <c r="P78" s="38">
        <v>9</v>
      </c>
      <c r="Q78" s="38">
        <v>11</v>
      </c>
      <c r="R78" s="38">
        <v>3</v>
      </c>
      <c r="S78" s="38">
        <v>8</v>
      </c>
      <c r="T78" s="38">
        <v>12</v>
      </c>
      <c r="U78" s="38">
        <v>11</v>
      </c>
      <c r="V78" s="38">
        <v>6</v>
      </c>
      <c r="W78" s="38">
        <v>5</v>
      </c>
      <c r="X78" s="38">
        <v>10</v>
      </c>
      <c r="Y78" s="38">
        <v>8</v>
      </c>
      <c r="Z78" s="39">
        <v>5</v>
      </c>
      <c r="AA78" s="39">
        <v>4</v>
      </c>
      <c r="AB78" s="38">
        <v>8</v>
      </c>
      <c r="AC78" s="38">
        <v>14</v>
      </c>
      <c r="AD78" s="38">
        <v>13</v>
      </c>
      <c r="AE78" s="38">
        <v>13</v>
      </c>
      <c r="AF78" s="38">
        <v>11</v>
      </c>
      <c r="AG78" s="41">
        <v>4</v>
      </c>
      <c r="AH78" s="44">
        <v>18</v>
      </c>
      <c r="AI78" s="62">
        <v>7</v>
      </c>
      <c r="AJ78" s="40">
        <f t="shared" ref="AJ78:AJ80" si="11">SUM(C78:AI78)/33</f>
        <v>8.1515151515151523</v>
      </c>
      <c r="AK78" s="38">
        <v>1</v>
      </c>
      <c r="AL78" s="40">
        <f t="shared" ref="AL78:AL80" si="12">COUNT(C78:AI78)*100/33</f>
        <v>100</v>
      </c>
      <c r="AM78" s="38">
        <v>1</v>
      </c>
      <c r="AN78" s="38">
        <v>1</v>
      </c>
      <c r="AO78" s="38"/>
      <c r="AP78" s="38"/>
      <c r="AQ78" s="38" t="s">
        <v>638</v>
      </c>
    </row>
    <row r="79" spans="1:43" x14ac:dyDescent="0.25">
      <c r="A79" s="38" t="s">
        <v>131</v>
      </c>
      <c r="B79" s="38" t="s">
        <v>686</v>
      </c>
      <c r="C79" s="38">
        <v>1</v>
      </c>
      <c r="D79" s="38">
        <v>2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>
        <v>1</v>
      </c>
      <c r="S79" s="38"/>
      <c r="T79" s="38">
        <v>1</v>
      </c>
      <c r="U79" s="38">
        <v>1</v>
      </c>
      <c r="V79" s="38">
        <v>1</v>
      </c>
      <c r="W79" s="38"/>
      <c r="X79" s="38"/>
      <c r="Y79" s="38"/>
      <c r="Z79" s="39"/>
      <c r="AA79" s="39"/>
      <c r="AB79" s="39"/>
      <c r="AC79" s="38">
        <v>3</v>
      </c>
      <c r="AD79" s="38">
        <v>1</v>
      </c>
      <c r="AE79" s="38"/>
      <c r="AF79" s="38"/>
      <c r="AG79" s="38"/>
      <c r="AH79" s="38"/>
      <c r="AI79" s="61"/>
      <c r="AJ79" s="40">
        <f t="shared" si="11"/>
        <v>0.33333333333333331</v>
      </c>
      <c r="AK79" s="38">
        <v>1</v>
      </c>
      <c r="AL79" s="40">
        <f t="shared" si="12"/>
        <v>24.242424242424242</v>
      </c>
      <c r="AM79" s="38"/>
      <c r="AN79" s="38"/>
      <c r="AO79" s="38"/>
      <c r="AP79" s="38"/>
      <c r="AQ79" s="38" t="s">
        <v>686</v>
      </c>
    </row>
    <row r="80" spans="1:43" x14ac:dyDescent="0.25">
      <c r="A80" s="38" t="s">
        <v>37</v>
      </c>
      <c r="B80" s="38" t="s">
        <v>280</v>
      </c>
      <c r="C80" s="38"/>
      <c r="D80" s="38"/>
      <c r="E80" s="38">
        <v>1</v>
      </c>
      <c r="F80" s="38">
        <v>1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9"/>
      <c r="AA80" s="39"/>
      <c r="AB80" s="39"/>
      <c r="AC80" s="38"/>
      <c r="AD80" s="38"/>
      <c r="AE80" s="38"/>
      <c r="AF80" s="38"/>
      <c r="AG80" s="38"/>
      <c r="AH80" s="38"/>
      <c r="AI80" s="61"/>
      <c r="AJ80" s="40">
        <f t="shared" si="11"/>
        <v>6.0606060606060608E-2</v>
      </c>
      <c r="AK80" s="38">
        <v>1</v>
      </c>
      <c r="AL80" s="40">
        <f t="shared" si="12"/>
        <v>6.0606060606060606</v>
      </c>
      <c r="AM80" s="38"/>
      <c r="AN80" s="38"/>
      <c r="AO80" s="38"/>
      <c r="AP80" s="38"/>
      <c r="AQ80" s="38" t="s">
        <v>280</v>
      </c>
    </row>
    <row r="81" spans="1:43" x14ac:dyDescent="0.25">
      <c r="A81" s="38" t="s">
        <v>644</v>
      </c>
      <c r="B81" s="38" t="s">
        <v>645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9"/>
      <c r="AA81" s="39"/>
      <c r="AB81" s="39"/>
      <c r="AC81" s="38"/>
      <c r="AD81" s="38"/>
      <c r="AE81" s="38"/>
      <c r="AF81" s="38"/>
      <c r="AG81" s="38"/>
      <c r="AH81" s="38"/>
      <c r="AI81" s="61"/>
      <c r="AJ81" s="40"/>
      <c r="AK81" s="38"/>
      <c r="AL81" s="40"/>
      <c r="AM81" s="38"/>
      <c r="AN81" s="38"/>
      <c r="AO81" s="38"/>
      <c r="AP81" s="38"/>
      <c r="AQ81" s="38" t="s">
        <v>645</v>
      </c>
    </row>
    <row r="82" spans="1:43" x14ac:dyDescent="0.25">
      <c r="A82" s="38" t="s">
        <v>444</v>
      </c>
      <c r="B82" s="38" t="s">
        <v>697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9"/>
      <c r="AA82" s="39"/>
      <c r="AB82" s="39"/>
      <c r="AC82" s="38"/>
      <c r="AD82" s="38"/>
      <c r="AE82" s="38"/>
      <c r="AF82" s="38"/>
      <c r="AG82" s="38"/>
      <c r="AH82" s="38"/>
      <c r="AI82" s="61"/>
      <c r="AJ82" s="40"/>
      <c r="AK82" s="38"/>
      <c r="AL82" s="40"/>
      <c r="AM82" s="38"/>
      <c r="AN82" s="38"/>
      <c r="AO82" s="38"/>
      <c r="AP82" s="38"/>
      <c r="AQ82" s="38" t="s">
        <v>697</v>
      </c>
    </row>
    <row r="83" spans="1:43" x14ac:dyDescent="0.25">
      <c r="A83" s="38" t="s">
        <v>442</v>
      </c>
      <c r="B83" s="38"/>
      <c r="C83" s="38"/>
      <c r="D83" s="38"/>
      <c r="E83" s="38"/>
      <c r="F83" s="38">
        <v>1</v>
      </c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9"/>
      <c r="AA83" s="39"/>
      <c r="AB83" s="39"/>
      <c r="AC83" s="38"/>
      <c r="AD83" s="38"/>
      <c r="AE83" s="38"/>
      <c r="AF83" s="38"/>
      <c r="AG83" s="38"/>
      <c r="AH83" s="38"/>
      <c r="AI83" s="61"/>
      <c r="AJ83" s="40"/>
      <c r="AK83" s="38" t="s">
        <v>684</v>
      </c>
      <c r="AL83" s="40"/>
      <c r="AM83" s="38"/>
      <c r="AN83" s="38"/>
      <c r="AO83" s="38"/>
      <c r="AP83" s="38"/>
      <c r="AQ83" s="38"/>
    </row>
    <row r="84" spans="1:43" x14ac:dyDescent="0.25">
      <c r="A84" s="38" t="s">
        <v>597</v>
      </c>
      <c r="B84" s="38" t="s">
        <v>775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9"/>
      <c r="AA84" s="39"/>
      <c r="AB84" s="39"/>
      <c r="AC84" s="38"/>
      <c r="AD84" s="38"/>
      <c r="AE84" s="38"/>
      <c r="AF84" s="38"/>
      <c r="AG84" s="38"/>
      <c r="AH84" s="38"/>
      <c r="AI84" s="61"/>
      <c r="AJ84" s="40"/>
      <c r="AK84" s="38"/>
      <c r="AL84" s="40"/>
      <c r="AM84" s="38"/>
      <c r="AN84" s="38"/>
      <c r="AO84" s="38"/>
      <c r="AP84" s="38"/>
      <c r="AQ84" s="38" t="s">
        <v>775</v>
      </c>
    </row>
    <row r="85" spans="1:43" x14ac:dyDescent="0.25">
      <c r="A85" s="38" t="s">
        <v>18</v>
      </c>
      <c r="B85" s="38" t="s">
        <v>787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9"/>
      <c r="AA85" s="39"/>
      <c r="AB85" s="39"/>
      <c r="AC85" s="39"/>
      <c r="AD85" s="38"/>
      <c r="AE85" s="38"/>
      <c r="AF85" s="38"/>
      <c r="AG85" s="38"/>
      <c r="AH85" s="38"/>
      <c r="AI85" s="61"/>
      <c r="AJ85" s="40"/>
      <c r="AK85" s="38"/>
      <c r="AL85" s="40"/>
      <c r="AM85" s="38"/>
      <c r="AN85" s="38"/>
      <c r="AO85" s="38"/>
      <c r="AP85" s="38"/>
      <c r="AQ85" s="38" t="s">
        <v>787</v>
      </c>
    </row>
    <row r="86" spans="1:43" s="13" customFormat="1" x14ac:dyDescent="0.25">
      <c r="A86" s="42" t="s">
        <v>604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35"/>
      <c r="AJ86" s="43"/>
      <c r="AK86" s="42"/>
      <c r="AL86" s="43"/>
      <c r="AM86" s="42"/>
      <c r="AN86" s="42"/>
      <c r="AO86" s="42"/>
      <c r="AP86" s="42"/>
      <c r="AQ86" s="42"/>
    </row>
    <row r="87" spans="1:43" x14ac:dyDescent="0.25">
      <c r="A87" s="38" t="s">
        <v>603</v>
      </c>
      <c r="B87" s="38" t="s">
        <v>797</v>
      </c>
      <c r="C87" s="38"/>
      <c r="D87" s="38">
        <v>4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>
        <v>1</v>
      </c>
      <c r="X87" s="38"/>
      <c r="Y87" s="38"/>
      <c r="Z87" s="39"/>
      <c r="AA87" s="39"/>
      <c r="AB87" s="39"/>
      <c r="AC87" s="38"/>
      <c r="AD87" s="38"/>
      <c r="AE87" s="38"/>
      <c r="AF87" s="38"/>
      <c r="AG87" s="38"/>
      <c r="AH87" s="38"/>
      <c r="AI87" s="61"/>
      <c r="AJ87" s="40">
        <f t="shared" ref="AJ87:AJ91" si="13">SUM(C87:AI87)/33</f>
        <v>0.15151515151515152</v>
      </c>
      <c r="AK87" s="38">
        <v>1</v>
      </c>
      <c r="AL87" s="40">
        <f t="shared" ref="AL87:AL91" si="14">COUNT(C87:AI87)*100/33</f>
        <v>6.0606060606060606</v>
      </c>
      <c r="AM87" s="38"/>
      <c r="AN87" s="38"/>
      <c r="AO87" s="38"/>
      <c r="AP87" s="38"/>
      <c r="AQ87" s="38" t="s">
        <v>797</v>
      </c>
    </row>
    <row r="88" spans="1:43" x14ac:dyDescent="0.25">
      <c r="A88" s="38" t="s">
        <v>141</v>
      </c>
      <c r="B88" s="38" t="s">
        <v>742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 t="s">
        <v>0</v>
      </c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9"/>
      <c r="AA88" s="39"/>
      <c r="AB88" s="39"/>
      <c r="AC88" s="38"/>
      <c r="AD88" s="38"/>
      <c r="AE88" s="38"/>
      <c r="AF88" s="38"/>
      <c r="AG88" s="38"/>
      <c r="AH88" s="38"/>
      <c r="AI88" s="61"/>
      <c r="AJ88" s="40"/>
      <c r="AK88" s="38"/>
      <c r="AL88" s="40"/>
      <c r="AM88" s="38"/>
      <c r="AN88" s="38"/>
      <c r="AO88" s="38"/>
      <c r="AP88" s="38"/>
      <c r="AQ88" s="38" t="s">
        <v>742</v>
      </c>
    </row>
    <row r="89" spans="1:43" x14ac:dyDescent="0.25">
      <c r="A89" s="38" t="s">
        <v>675</v>
      </c>
      <c r="B89" s="38" t="s">
        <v>676</v>
      </c>
      <c r="C89" s="38"/>
      <c r="D89" s="38">
        <v>5</v>
      </c>
      <c r="E89" s="38">
        <v>5</v>
      </c>
      <c r="F89" s="38">
        <v>1</v>
      </c>
      <c r="G89" s="38">
        <v>1</v>
      </c>
      <c r="H89" s="38">
        <v>3</v>
      </c>
      <c r="I89" s="38">
        <v>5</v>
      </c>
      <c r="J89" s="38">
        <v>8</v>
      </c>
      <c r="K89" s="38">
        <v>4</v>
      </c>
      <c r="L89" s="38"/>
      <c r="M89" s="38">
        <v>3</v>
      </c>
      <c r="N89" s="38">
        <v>3</v>
      </c>
      <c r="O89" s="38">
        <v>5</v>
      </c>
      <c r="P89" s="38">
        <v>9</v>
      </c>
      <c r="Q89" s="38">
        <v>7</v>
      </c>
      <c r="R89" s="38">
        <v>2</v>
      </c>
      <c r="S89" s="38">
        <v>18</v>
      </c>
      <c r="T89" s="38">
        <v>2</v>
      </c>
      <c r="U89" s="38">
        <v>2</v>
      </c>
      <c r="V89" s="38">
        <v>9</v>
      </c>
      <c r="W89" s="38">
        <v>6</v>
      </c>
      <c r="X89" s="38">
        <v>3</v>
      </c>
      <c r="Y89" s="38">
        <v>3</v>
      </c>
      <c r="Z89" s="39">
        <v>5</v>
      </c>
      <c r="AA89" s="39"/>
      <c r="AB89" s="38">
        <v>4</v>
      </c>
      <c r="AC89" s="38">
        <v>3</v>
      </c>
      <c r="AD89" s="38"/>
      <c r="AE89" s="38">
        <v>4</v>
      </c>
      <c r="AF89" s="38">
        <v>3</v>
      </c>
      <c r="AG89" s="38"/>
      <c r="AH89" s="38">
        <v>1</v>
      </c>
      <c r="AI89" s="62">
        <v>3</v>
      </c>
      <c r="AJ89" s="40">
        <f t="shared" si="13"/>
        <v>3.8484848484848486</v>
      </c>
      <c r="AK89" s="38">
        <v>1</v>
      </c>
      <c r="AL89" s="40">
        <f t="shared" si="14"/>
        <v>84.848484848484844</v>
      </c>
      <c r="AM89" s="38"/>
      <c r="AN89" s="38">
        <v>1</v>
      </c>
      <c r="AO89" s="38"/>
      <c r="AP89" s="38"/>
      <c r="AQ89" s="38" t="s">
        <v>676</v>
      </c>
    </row>
    <row r="90" spans="1:43" x14ac:dyDescent="0.25">
      <c r="A90" s="38" t="s">
        <v>317</v>
      </c>
      <c r="B90" s="38" t="s">
        <v>220</v>
      </c>
      <c r="C90" s="38"/>
      <c r="D90" s="38">
        <v>16</v>
      </c>
      <c r="E90" s="38">
        <v>12</v>
      </c>
      <c r="F90" s="38">
        <v>20</v>
      </c>
      <c r="G90" s="38">
        <v>46</v>
      </c>
      <c r="H90" s="38">
        <v>10</v>
      </c>
      <c r="I90" s="38">
        <v>45</v>
      </c>
      <c r="J90" s="38">
        <v>32</v>
      </c>
      <c r="K90" s="38">
        <v>7</v>
      </c>
      <c r="L90" s="38">
        <v>74</v>
      </c>
      <c r="M90" s="38">
        <v>2</v>
      </c>
      <c r="N90" s="38">
        <v>13</v>
      </c>
      <c r="O90" s="38">
        <v>9</v>
      </c>
      <c r="P90" s="38">
        <v>8</v>
      </c>
      <c r="Q90" s="38">
        <v>15</v>
      </c>
      <c r="R90" s="38">
        <v>51</v>
      </c>
      <c r="S90" s="38">
        <v>11</v>
      </c>
      <c r="T90" s="38">
        <v>60</v>
      </c>
      <c r="U90" s="38">
        <v>7</v>
      </c>
      <c r="V90" s="38">
        <v>21</v>
      </c>
      <c r="W90" s="38">
        <v>53</v>
      </c>
      <c r="X90" s="38">
        <v>16</v>
      </c>
      <c r="Y90" s="38">
        <v>10</v>
      </c>
      <c r="Z90" s="39">
        <v>13</v>
      </c>
      <c r="AA90" s="39"/>
      <c r="AB90" s="38">
        <v>7</v>
      </c>
      <c r="AC90" s="38">
        <v>5</v>
      </c>
      <c r="AD90" s="38">
        <v>2</v>
      </c>
      <c r="AE90" s="38">
        <v>122</v>
      </c>
      <c r="AF90" s="38"/>
      <c r="AG90" s="41">
        <v>1</v>
      </c>
      <c r="AH90" s="44"/>
      <c r="AI90" s="63"/>
      <c r="AJ90" s="40">
        <f t="shared" si="13"/>
        <v>20.848484848484848</v>
      </c>
      <c r="AK90" s="38">
        <v>1</v>
      </c>
      <c r="AL90" s="40">
        <f t="shared" si="14"/>
        <v>84.848484848484844</v>
      </c>
      <c r="AM90" s="38"/>
      <c r="AN90" s="38">
        <v>1</v>
      </c>
      <c r="AO90" s="38"/>
      <c r="AP90" s="38"/>
      <c r="AQ90" s="38" t="s">
        <v>220</v>
      </c>
    </row>
    <row r="91" spans="1:43" x14ac:dyDescent="0.25">
      <c r="A91" s="38" t="s">
        <v>333</v>
      </c>
      <c r="B91" s="38" t="s">
        <v>643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9"/>
      <c r="AA91" s="39">
        <v>1</v>
      </c>
      <c r="AB91" s="39"/>
      <c r="AC91" s="38"/>
      <c r="AD91" s="38">
        <v>2</v>
      </c>
      <c r="AE91" s="38"/>
      <c r="AF91" s="38"/>
      <c r="AG91" s="38"/>
      <c r="AH91" s="38"/>
      <c r="AI91" s="61"/>
      <c r="AJ91" s="40">
        <f t="shared" si="13"/>
        <v>9.0909090909090912E-2</v>
      </c>
      <c r="AK91" s="38">
        <v>1</v>
      </c>
      <c r="AL91" s="40">
        <f t="shared" si="14"/>
        <v>6.0606060606060606</v>
      </c>
      <c r="AM91" s="38"/>
      <c r="AN91" s="38"/>
      <c r="AO91" s="38"/>
      <c r="AP91" s="38"/>
      <c r="AQ91" s="38" t="s">
        <v>643</v>
      </c>
    </row>
    <row r="92" spans="1:43" s="13" customFormat="1" x14ac:dyDescent="0.25">
      <c r="A92" s="42" t="s">
        <v>663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35"/>
      <c r="AJ92" s="43"/>
      <c r="AK92" s="42"/>
      <c r="AL92" s="43"/>
      <c r="AM92" s="42"/>
      <c r="AN92" s="42"/>
      <c r="AO92" s="42"/>
      <c r="AP92" s="42"/>
      <c r="AQ92" s="42"/>
    </row>
    <row r="93" spans="1:43" x14ac:dyDescent="0.25">
      <c r="A93" s="38" t="s">
        <v>591</v>
      </c>
      <c r="B93" s="38" t="s">
        <v>240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9"/>
      <c r="AA93" s="39"/>
      <c r="AB93" s="38"/>
      <c r="AC93" s="38"/>
      <c r="AD93" s="38"/>
      <c r="AE93" s="38"/>
      <c r="AF93" s="38"/>
      <c r="AG93" s="38"/>
      <c r="AH93" s="38"/>
      <c r="AI93" s="61"/>
      <c r="AJ93" s="40"/>
      <c r="AK93" s="38"/>
      <c r="AL93" s="40"/>
      <c r="AM93" s="38"/>
      <c r="AN93" s="38"/>
      <c r="AO93" s="38"/>
      <c r="AP93" s="38"/>
      <c r="AQ93" s="38" t="s">
        <v>240</v>
      </c>
    </row>
    <row r="94" spans="1:43" x14ac:dyDescent="0.25">
      <c r="A94" s="38" t="s">
        <v>4</v>
      </c>
      <c r="B94" s="38" t="s">
        <v>216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9"/>
      <c r="AA94" s="39"/>
      <c r="AB94" s="38"/>
      <c r="AC94" s="38"/>
      <c r="AD94" s="38"/>
      <c r="AE94" s="38"/>
      <c r="AF94" s="38"/>
      <c r="AG94" s="38"/>
      <c r="AH94" s="38"/>
      <c r="AI94" s="61"/>
      <c r="AJ94" s="40"/>
      <c r="AK94" s="38"/>
      <c r="AL94" s="40"/>
      <c r="AM94" s="38"/>
      <c r="AN94" s="38"/>
      <c r="AO94" s="38"/>
      <c r="AP94" s="38"/>
      <c r="AQ94" s="38" t="s">
        <v>216</v>
      </c>
    </row>
    <row r="95" spans="1:43" x14ac:dyDescent="0.25">
      <c r="A95" s="38" t="s">
        <v>124</v>
      </c>
      <c r="B95" s="38" t="s">
        <v>660</v>
      </c>
      <c r="C95" s="38"/>
      <c r="D95" s="38"/>
      <c r="E95" s="38"/>
      <c r="F95" s="38"/>
      <c r="G95" s="38"/>
      <c r="H95" s="38"/>
      <c r="I95" s="38"/>
      <c r="J95" s="38">
        <v>1</v>
      </c>
      <c r="K95" s="38"/>
      <c r="L95" s="38">
        <v>1</v>
      </c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9"/>
      <c r="AA95" s="39"/>
      <c r="AB95" s="38"/>
      <c r="AC95" s="38"/>
      <c r="AD95" s="38"/>
      <c r="AE95" s="38"/>
      <c r="AF95" s="38"/>
      <c r="AG95" s="38"/>
      <c r="AH95" s="38"/>
      <c r="AI95" s="61"/>
      <c r="AJ95" s="40">
        <f t="shared" ref="AJ95:AJ108" si="15">SUM(C95:AI95)/33</f>
        <v>6.0606060606060608E-2</v>
      </c>
      <c r="AK95" s="38">
        <v>1</v>
      </c>
      <c r="AL95" s="40">
        <f t="shared" ref="AL95:AL112" si="16">COUNT(C95:AI95)*100/33</f>
        <v>6.0606060606060606</v>
      </c>
      <c r="AM95" s="38"/>
      <c r="AN95" s="38"/>
      <c r="AO95" s="38"/>
      <c r="AP95" s="38"/>
      <c r="AQ95" s="38" t="s">
        <v>660</v>
      </c>
    </row>
    <row r="96" spans="1:43" x14ac:dyDescent="0.25">
      <c r="A96" s="38" t="s">
        <v>109</v>
      </c>
      <c r="B96" s="38" t="s">
        <v>588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 t="s">
        <v>0</v>
      </c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9"/>
      <c r="AA96" s="39"/>
      <c r="AB96" s="38"/>
      <c r="AC96" s="38"/>
      <c r="AD96" s="38"/>
      <c r="AE96" s="38"/>
      <c r="AF96" s="38"/>
      <c r="AG96" s="38"/>
      <c r="AH96" s="38"/>
      <c r="AI96" s="61"/>
      <c r="AJ96" s="40"/>
      <c r="AK96" s="38"/>
      <c r="AL96" s="40">
        <f t="shared" si="16"/>
        <v>0</v>
      </c>
      <c r="AM96" s="38"/>
      <c r="AN96" s="38"/>
      <c r="AO96" s="38"/>
      <c r="AP96" s="38"/>
      <c r="AQ96" s="38" t="s">
        <v>588</v>
      </c>
    </row>
    <row r="97" spans="1:43" x14ac:dyDescent="0.25">
      <c r="A97" s="38" t="s">
        <v>483</v>
      </c>
      <c r="B97" s="38" t="s">
        <v>482</v>
      </c>
      <c r="C97" s="38">
        <v>8</v>
      </c>
      <c r="D97" s="38">
        <v>14</v>
      </c>
      <c r="E97" s="38">
        <v>21</v>
      </c>
      <c r="F97" s="38">
        <v>3</v>
      </c>
      <c r="G97" s="38">
        <v>22</v>
      </c>
      <c r="H97" s="38">
        <v>23</v>
      </c>
      <c r="I97" s="38">
        <v>10</v>
      </c>
      <c r="J97" s="38">
        <v>14</v>
      </c>
      <c r="K97" s="38">
        <v>17</v>
      </c>
      <c r="L97" s="38">
        <v>2</v>
      </c>
      <c r="M97" s="38">
        <v>11</v>
      </c>
      <c r="N97" s="38">
        <v>20</v>
      </c>
      <c r="O97" s="38">
        <v>4</v>
      </c>
      <c r="P97" s="38">
        <v>9</v>
      </c>
      <c r="Q97" s="38">
        <v>2</v>
      </c>
      <c r="R97" s="38">
        <v>4</v>
      </c>
      <c r="S97" s="38">
        <v>4</v>
      </c>
      <c r="T97" s="38">
        <v>6</v>
      </c>
      <c r="U97" s="38">
        <v>3</v>
      </c>
      <c r="V97" s="38">
        <v>3</v>
      </c>
      <c r="W97" s="38">
        <v>5</v>
      </c>
      <c r="X97" s="38">
        <v>3</v>
      </c>
      <c r="Y97" s="38">
        <v>5</v>
      </c>
      <c r="Z97" s="39">
        <v>2</v>
      </c>
      <c r="AA97" s="39">
        <v>15</v>
      </c>
      <c r="AB97" s="38">
        <v>11</v>
      </c>
      <c r="AC97" s="38">
        <v>6</v>
      </c>
      <c r="AD97" s="38">
        <v>10</v>
      </c>
      <c r="AE97" s="38">
        <v>2</v>
      </c>
      <c r="AF97" s="38">
        <v>6</v>
      </c>
      <c r="AG97" s="41">
        <v>1</v>
      </c>
      <c r="AH97" s="41">
        <v>2</v>
      </c>
      <c r="AI97" s="62">
        <v>3</v>
      </c>
      <c r="AJ97" s="40">
        <f t="shared" si="15"/>
        <v>8.2121212121212128</v>
      </c>
      <c r="AK97" s="38">
        <v>1</v>
      </c>
      <c r="AL97" s="40">
        <f t="shared" si="16"/>
        <v>100</v>
      </c>
      <c r="AM97" s="38">
        <v>1</v>
      </c>
      <c r="AN97" s="38">
        <v>1</v>
      </c>
      <c r="AO97" s="38"/>
      <c r="AP97" s="38"/>
      <c r="AQ97" s="38" t="s">
        <v>482</v>
      </c>
    </row>
    <row r="98" spans="1:43" x14ac:dyDescent="0.25">
      <c r="A98" s="38" t="s">
        <v>231</v>
      </c>
      <c r="B98" s="38" t="s">
        <v>218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9"/>
      <c r="AA98" s="39"/>
      <c r="AB98" s="38"/>
      <c r="AC98" s="38"/>
      <c r="AD98" s="38"/>
      <c r="AE98" s="38"/>
      <c r="AF98" s="38"/>
      <c r="AG98" s="41"/>
      <c r="AH98" s="41"/>
      <c r="AI98" s="62"/>
      <c r="AJ98" s="40"/>
      <c r="AK98" s="38"/>
      <c r="AL98" s="40">
        <f t="shared" si="16"/>
        <v>0</v>
      </c>
      <c r="AM98" s="38"/>
      <c r="AN98" s="38"/>
      <c r="AO98" s="38"/>
      <c r="AP98" s="38"/>
      <c r="AQ98" s="38" t="s">
        <v>218</v>
      </c>
    </row>
    <row r="99" spans="1:43" x14ac:dyDescent="0.25">
      <c r="A99" s="38" t="s">
        <v>796</v>
      </c>
      <c r="B99" s="38" t="s">
        <v>448</v>
      </c>
      <c r="C99" s="38">
        <v>1</v>
      </c>
      <c r="D99" s="38"/>
      <c r="E99" s="38"/>
      <c r="F99" s="38"/>
      <c r="G99" s="38"/>
      <c r="H99" s="38"/>
      <c r="I99" s="38"/>
      <c r="J99" s="38"/>
      <c r="K99" s="38">
        <v>2</v>
      </c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9"/>
      <c r="AA99" s="39"/>
      <c r="AB99" s="38">
        <v>2</v>
      </c>
      <c r="AC99" s="38"/>
      <c r="AD99" s="38"/>
      <c r="AE99" s="38"/>
      <c r="AF99" s="38">
        <v>1</v>
      </c>
      <c r="AG99" s="41">
        <v>1</v>
      </c>
      <c r="AH99" s="41"/>
      <c r="AI99" s="62"/>
      <c r="AJ99" s="40">
        <f t="shared" si="15"/>
        <v>0.21212121212121213</v>
      </c>
      <c r="AK99" s="38">
        <v>1</v>
      </c>
      <c r="AL99" s="40">
        <f t="shared" si="16"/>
        <v>15.151515151515152</v>
      </c>
      <c r="AM99" s="38"/>
      <c r="AN99" s="38"/>
      <c r="AO99" s="38"/>
      <c r="AP99" s="38"/>
      <c r="AQ99" s="38" t="s">
        <v>448</v>
      </c>
    </row>
    <row r="100" spans="1:43" x14ac:dyDescent="0.25">
      <c r="A100" s="38" t="s">
        <v>84</v>
      </c>
      <c r="B100" s="38" t="s">
        <v>504</v>
      </c>
      <c r="C100" s="38"/>
      <c r="D100" s="38"/>
      <c r="E100" s="38"/>
      <c r="F100" s="38"/>
      <c r="G100" s="38"/>
      <c r="H100" s="38">
        <v>1</v>
      </c>
      <c r="I100" s="38"/>
      <c r="J100" s="38">
        <v>1</v>
      </c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>
        <v>1</v>
      </c>
      <c r="X100" s="38"/>
      <c r="Y100" s="38">
        <v>1</v>
      </c>
      <c r="Z100" s="39"/>
      <c r="AA100" s="39"/>
      <c r="AB100" s="38"/>
      <c r="AC100" s="38"/>
      <c r="AD100" s="38">
        <v>1</v>
      </c>
      <c r="AE100" s="38"/>
      <c r="AF100" s="38"/>
      <c r="AG100" s="41"/>
      <c r="AH100" s="41"/>
      <c r="AI100" s="62"/>
      <c r="AJ100" s="40">
        <f t="shared" si="15"/>
        <v>0.15151515151515152</v>
      </c>
      <c r="AK100" s="38">
        <v>1</v>
      </c>
      <c r="AL100" s="40">
        <f t="shared" si="16"/>
        <v>15.151515151515152</v>
      </c>
      <c r="AM100" s="38"/>
      <c r="AN100" s="38"/>
      <c r="AO100" s="38"/>
      <c r="AP100" s="38"/>
      <c r="AQ100" s="38" t="s">
        <v>504</v>
      </c>
    </row>
    <row r="101" spans="1:43" x14ac:dyDescent="0.25">
      <c r="A101" s="38" t="s">
        <v>651</v>
      </c>
      <c r="B101" s="38" t="s">
        <v>677</v>
      </c>
      <c r="C101" s="38">
        <v>3</v>
      </c>
      <c r="D101" s="38">
        <v>3</v>
      </c>
      <c r="E101" s="38"/>
      <c r="F101" s="38"/>
      <c r="G101" s="38">
        <v>3</v>
      </c>
      <c r="H101" s="38"/>
      <c r="I101" s="38">
        <v>6</v>
      </c>
      <c r="J101" s="38">
        <v>2</v>
      </c>
      <c r="K101" s="38">
        <v>1</v>
      </c>
      <c r="L101" s="38">
        <v>4</v>
      </c>
      <c r="M101" s="38" t="s">
        <v>0</v>
      </c>
      <c r="N101" s="38">
        <v>7</v>
      </c>
      <c r="O101" s="38">
        <v>1</v>
      </c>
      <c r="P101" s="38">
        <v>1</v>
      </c>
      <c r="Q101" s="38">
        <v>1</v>
      </c>
      <c r="R101" s="38">
        <v>4</v>
      </c>
      <c r="S101" s="38">
        <v>2</v>
      </c>
      <c r="T101" s="38">
        <v>4</v>
      </c>
      <c r="U101" s="38">
        <v>3</v>
      </c>
      <c r="V101" s="38">
        <v>1</v>
      </c>
      <c r="W101" s="38"/>
      <c r="X101" s="38">
        <v>2</v>
      </c>
      <c r="Y101" s="38">
        <v>4</v>
      </c>
      <c r="Z101" s="39">
        <v>1</v>
      </c>
      <c r="AA101" s="39">
        <v>1</v>
      </c>
      <c r="AB101" s="38">
        <v>2</v>
      </c>
      <c r="AC101" s="38">
        <v>2</v>
      </c>
      <c r="AD101" s="38">
        <v>3</v>
      </c>
      <c r="AE101" s="38">
        <v>5</v>
      </c>
      <c r="AF101" s="38">
        <v>7</v>
      </c>
      <c r="AG101" s="41">
        <v>1</v>
      </c>
      <c r="AH101" s="41">
        <v>4</v>
      </c>
      <c r="AI101" s="62">
        <v>3</v>
      </c>
      <c r="AJ101" s="40">
        <f t="shared" si="15"/>
        <v>2.4545454545454546</v>
      </c>
      <c r="AK101" s="38">
        <v>1</v>
      </c>
      <c r="AL101" s="40">
        <f t="shared" si="16"/>
        <v>84.848484848484844</v>
      </c>
      <c r="AM101" s="38"/>
      <c r="AN101" s="38">
        <v>1</v>
      </c>
      <c r="AO101" s="38"/>
      <c r="AP101" s="38"/>
      <c r="AQ101" s="38" t="s">
        <v>677</v>
      </c>
    </row>
    <row r="102" spans="1:43" x14ac:dyDescent="0.25">
      <c r="A102" s="38" t="s">
        <v>129</v>
      </c>
      <c r="B102" s="38" t="s">
        <v>688</v>
      </c>
      <c r="C102" s="38">
        <v>24</v>
      </c>
      <c r="D102" s="38">
        <v>120</v>
      </c>
      <c r="E102" s="38">
        <v>40</v>
      </c>
      <c r="F102" s="38">
        <v>65</v>
      </c>
      <c r="G102" s="38">
        <v>103</v>
      </c>
      <c r="H102" s="38">
        <v>60</v>
      </c>
      <c r="I102" s="38">
        <v>40</v>
      </c>
      <c r="J102" s="38">
        <v>52</v>
      </c>
      <c r="K102" s="38">
        <v>27</v>
      </c>
      <c r="L102" s="38">
        <v>40</v>
      </c>
      <c r="M102" s="38">
        <v>37</v>
      </c>
      <c r="N102" s="38">
        <v>53</v>
      </c>
      <c r="O102" s="38">
        <v>37</v>
      </c>
      <c r="P102" s="38">
        <v>59</v>
      </c>
      <c r="Q102" s="38">
        <v>32</v>
      </c>
      <c r="R102" s="38">
        <v>27</v>
      </c>
      <c r="S102" s="38">
        <v>41</v>
      </c>
      <c r="T102" s="38">
        <v>35</v>
      </c>
      <c r="U102" s="38">
        <v>25</v>
      </c>
      <c r="V102" s="38">
        <v>47</v>
      </c>
      <c r="W102" s="38">
        <v>41</v>
      </c>
      <c r="X102" s="38">
        <v>27</v>
      </c>
      <c r="Y102" s="38">
        <v>31</v>
      </c>
      <c r="Z102" s="39">
        <v>38</v>
      </c>
      <c r="AA102" s="39">
        <v>40</v>
      </c>
      <c r="AB102" s="38">
        <v>44</v>
      </c>
      <c r="AC102" s="38">
        <v>25</v>
      </c>
      <c r="AD102" s="38">
        <v>33</v>
      </c>
      <c r="AE102" s="38">
        <v>38</v>
      </c>
      <c r="AF102" s="38">
        <v>34</v>
      </c>
      <c r="AG102" s="41">
        <v>27</v>
      </c>
      <c r="AH102" s="41">
        <v>20</v>
      </c>
      <c r="AI102" s="62">
        <v>12</v>
      </c>
      <c r="AJ102" s="40">
        <f t="shared" si="15"/>
        <v>41.636363636363633</v>
      </c>
      <c r="AK102" s="38">
        <v>1</v>
      </c>
      <c r="AL102" s="40">
        <f t="shared" si="16"/>
        <v>100</v>
      </c>
      <c r="AM102" s="38">
        <v>1</v>
      </c>
      <c r="AN102" s="38">
        <v>1</v>
      </c>
      <c r="AO102" s="38"/>
      <c r="AP102" s="38"/>
      <c r="AQ102" s="38" t="s">
        <v>688</v>
      </c>
    </row>
    <row r="103" spans="1:43" x14ac:dyDescent="0.25">
      <c r="A103" s="38" t="s">
        <v>138</v>
      </c>
      <c r="B103" s="38" t="s">
        <v>735</v>
      </c>
      <c r="C103" s="38"/>
      <c r="D103" s="38"/>
      <c r="E103" s="38"/>
      <c r="F103" s="38"/>
      <c r="G103" s="38"/>
      <c r="H103" s="38">
        <v>2</v>
      </c>
      <c r="I103" s="38"/>
      <c r="J103" s="38"/>
      <c r="K103" s="38"/>
      <c r="L103" s="38">
        <v>1</v>
      </c>
      <c r="M103" s="38">
        <v>6</v>
      </c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9"/>
      <c r="AB103" s="38"/>
      <c r="AC103" s="38"/>
      <c r="AD103" s="38"/>
      <c r="AE103" s="38"/>
      <c r="AF103" s="38"/>
      <c r="AG103" s="38"/>
      <c r="AH103" s="41"/>
      <c r="AI103" s="62"/>
      <c r="AJ103" s="40">
        <f t="shared" si="15"/>
        <v>0.27272727272727271</v>
      </c>
      <c r="AK103" s="38">
        <v>1</v>
      </c>
      <c r="AL103" s="40">
        <f t="shared" si="16"/>
        <v>9.0909090909090917</v>
      </c>
      <c r="AM103" s="38"/>
      <c r="AN103" s="38"/>
      <c r="AO103" s="38"/>
      <c r="AP103" s="38"/>
      <c r="AQ103" s="38" t="s">
        <v>735</v>
      </c>
    </row>
    <row r="104" spans="1:43" x14ac:dyDescent="0.25">
      <c r="A104" s="38" t="s">
        <v>124</v>
      </c>
      <c r="B104" s="38" t="s">
        <v>661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 t="s">
        <v>0</v>
      </c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9"/>
      <c r="AB104" s="38"/>
      <c r="AC104" s="38"/>
      <c r="AD104" s="38"/>
      <c r="AE104" s="38"/>
      <c r="AF104" s="38"/>
      <c r="AG104" s="38"/>
      <c r="AH104" s="41"/>
      <c r="AI104" s="62"/>
      <c r="AJ104" s="40"/>
      <c r="AK104" s="38"/>
      <c r="AL104" s="40"/>
      <c r="AM104" s="38"/>
      <c r="AN104" s="38"/>
      <c r="AO104" s="38"/>
      <c r="AP104" s="38"/>
      <c r="AQ104" s="38" t="s">
        <v>661</v>
      </c>
    </row>
    <row r="105" spans="1:43" x14ac:dyDescent="0.25">
      <c r="A105" s="38" t="s">
        <v>83</v>
      </c>
      <c r="B105" s="38" t="s">
        <v>501</v>
      </c>
      <c r="C105" s="38"/>
      <c r="D105" s="38"/>
      <c r="E105" s="38"/>
      <c r="F105" s="38"/>
      <c r="G105" s="38">
        <v>4</v>
      </c>
      <c r="H105" s="38">
        <v>2</v>
      </c>
      <c r="I105" s="38">
        <v>2</v>
      </c>
      <c r="J105" s="38">
        <v>4</v>
      </c>
      <c r="K105" s="38">
        <v>3</v>
      </c>
      <c r="L105" s="38">
        <v>11</v>
      </c>
      <c r="M105" s="38">
        <v>1</v>
      </c>
      <c r="N105" s="38">
        <v>2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9"/>
      <c r="AB105" s="38"/>
      <c r="AC105" s="38"/>
      <c r="AD105" s="38"/>
      <c r="AE105" s="38"/>
      <c r="AF105" s="38"/>
      <c r="AG105" s="38"/>
      <c r="AH105" s="41"/>
      <c r="AI105" s="62"/>
      <c r="AJ105" s="40">
        <f t="shared" si="15"/>
        <v>0.87878787878787878</v>
      </c>
      <c r="AK105" s="38">
        <v>1</v>
      </c>
      <c r="AL105" s="40">
        <f t="shared" si="16"/>
        <v>24.242424242424242</v>
      </c>
      <c r="AM105" s="38"/>
      <c r="AN105" s="38"/>
      <c r="AO105" s="38"/>
      <c r="AP105" s="38"/>
      <c r="AQ105" s="38" t="s">
        <v>501</v>
      </c>
    </row>
    <row r="106" spans="1:43" x14ac:dyDescent="0.25">
      <c r="A106" s="38" t="s">
        <v>146</v>
      </c>
      <c r="B106" s="38" t="s">
        <v>786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9"/>
      <c r="AB106" s="38"/>
      <c r="AC106" s="38"/>
      <c r="AD106" s="38"/>
      <c r="AE106" s="38"/>
      <c r="AF106" s="38"/>
      <c r="AG106" s="38"/>
      <c r="AH106" s="41"/>
      <c r="AI106" s="62"/>
      <c r="AJ106" s="40"/>
      <c r="AK106" s="38"/>
      <c r="AL106" s="40"/>
      <c r="AM106" s="38"/>
      <c r="AN106" s="38"/>
      <c r="AO106" s="38"/>
      <c r="AP106" s="38"/>
      <c r="AQ106" s="38" t="s">
        <v>786</v>
      </c>
    </row>
    <row r="107" spans="1:43" x14ac:dyDescent="0.25">
      <c r="A107" s="38" t="s">
        <v>22</v>
      </c>
      <c r="B107" s="38" t="s">
        <v>234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9">
        <v>1</v>
      </c>
      <c r="AB107" s="38"/>
      <c r="AC107" s="38"/>
      <c r="AD107" s="38"/>
      <c r="AE107" s="38"/>
      <c r="AF107" s="38"/>
      <c r="AG107" s="38"/>
      <c r="AH107" s="41"/>
      <c r="AI107" s="62"/>
      <c r="AJ107" s="40">
        <f t="shared" si="15"/>
        <v>3.0303030303030304E-2</v>
      </c>
      <c r="AK107" s="38">
        <v>1</v>
      </c>
      <c r="AL107" s="40">
        <f t="shared" si="16"/>
        <v>3.0303030303030303</v>
      </c>
      <c r="AM107" s="38"/>
      <c r="AN107" s="38"/>
      <c r="AO107" s="38">
        <v>1</v>
      </c>
      <c r="AP107" s="38">
        <v>2017</v>
      </c>
      <c r="AQ107" s="38" t="s">
        <v>234</v>
      </c>
    </row>
    <row r="108" spans="1:43" x14ac:dyDescent="0.25">
      <c r="A108" s="38" t="s">
        <v>106</v>
      </c>
      <c r="B108" s="38" t="s">
        <v>578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9">
        <v>1</v>
      </c>
      <c r="AB108" s="38"/>
      <c r="AC108" s="38"/>
      <c r="AD108" s="38"/>
      <c r="AE108" s="38"/>
      <c r="AF108" s="38"/>
      <c r="AG108" s="38"/>
      <c r="AH108" s="41"/>
      <c r="AI108" s="62"/>
      <c r="AJ108" s="40">
        <f t="shared" si="15"/>
        <v>3.0303030303030304E-2</v>
      </c>
      <c r="AK108" s="38">
        <v>1</v>
      </c>
      <c r="AL108" s="40">
        <f t="shared" si="16"/>
        <v>3.0303030303030303</v>
      </c>
      <c r="AM108" s="38"/>
      <c r="AN108" s="38"/>
      <c r="AO108" s="38">
        <v>1</v>
      </c>
      <c r="AP108" s="38">
        <v>2017</v>
      </c>
      <c r="AQ108" s="38" t="s">
        <v>578</v>
      </c>
    </row>
    <row r="109" spans="1:43" x14ac:dyDescent="0.25">
      <c r="A109" s="38" t="s">
        <v>133</v>
      </c>
      <c r="B109" s="38" t="s">
        <v>699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9"/>
      <c r="AB109" s="38"/>
      <c r="AC109" s="38"/>
      <c r="AD109" s="38"/>
      <c r="AE109" s="38"/>
      <c r="AF109" s="38"/>
      <c r="AG109" s="38"/>
      <c r="AH109" s="41"/>
      <c r="AI109" s="62"/>
      <c r="AJ109" s="40"/>
      <c r="AK109" s="38"/>
      <c r="AL109" s="40"/>
      <c r="AM109" s="38"/>
      <c r="AN109" s="38"/>
      <c r="AO109" s="38"/>
      <c r="AP109" s="38"/>
      <c r="AQ109" s="38" t="s">
        <v>699</v>
      </c>
    </row>
    <row r="110" spans="1:43" x14ac:dyDescent="0.25">
      <c r="A110" s="38" t="s">
        <v>43</v>
      </c>
      <c r="B110" s="38" t="s">
        <v>241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41"/>
      <c r="AI110" s="62"/>
      <c r="AJ110" s="40"/>
      <c r="AK110" s="38"/>
      <c r="AL110" s="40"/>
      <c r="AM110" s="38"/>
      <c r="AN110" s="38"/>
      <c r="AO110" s="38"/>
      <c r="AP110" s="38"/>
      <c r="AQ110" s="38" t="s">
        <v>241</v>
      </c>
    </row>
    <row r="111" spans="1:43" x14ac:dyDescent="0.25">
      <c r="A111" s="38" t="s">
        <v>650</v>
      </c>
      <c r="B111" s="38"/>
      <c r="C111" s="38"/>
      <c r="D111" s="38"/>
      <c r="E111" s="38"/>
      <c r="F111" s="38">
        <v>3</v>
      </c>
      <c r="G111" s="38"/>
      <c r="H111" s="38"/>
      <c r="I111" s="38">
        <v>1</v>
      </c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>
        <v>2</v>
      </c>
      <c r="Z111" s="38"/>
      <c r="AA111" s="38">
        <v>2</v>
      </c>
      <c r="AB111" s="38">
        <v>2</v>
      </c>
      <c r="AC111" s="38"/>
      <c r="AD111" s="38"/>
      <c r="AE111" s="38"/>
      <c r="AF111" s="38">
        <v>1</v>
      </c>
      <c r="AG111" s="38"/>
      <c r="AH111" s="41">
        <v>2</v>
      </c>
      <c r="AI111" s="62"/>
      <c r="AJ111" s="40"/>
      <c r="AK111" s="38" t="s">
        <v>684</v>
      </c>
      <c r="AL111" s="40"/>
      <c r="AM111" s="38"/>
      <c r="AN111" s="38"/>
      <c r="AO111" s="38"/>
      <c r="AP111" s="38"/>
      <c r="AQ111" s="38"/>
    </row>
    <row r="112" spans="1:43" x14ac:dyDescent="0.25">
      <c r="A112" s="38" t="s">
        <v>772</v>
      </c>
      <c r="B112" s="38" t="s">
        <v>771</v>
      </c>
      <c r="C112" s="38"/>
      <c r="D112" s="38"/>
      <c r="E112" s="38"/>
      <c r="F112" s="38"/>
      <c r="G112" s="38"/>
      <c r="H112" s="38"/>
      <c r="I112" s="38"/>
      <c r="J112" s="38"/>
      <c r="K112" s="38">
        <v>1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9"/>
      <c r="AA112" s="38"/>
      <c r="AB112" s="38"/>
      <c r="AC112" s="38"/>
      <c r="AD112" s="38"/>
      <c r="AE112" s="38"/>
      <c r="AF112" s="38"/>
      <c r="AG112" s="38"/>
      <c r="AH112" s="38"/>
      <c r="AI112" s="62"/>
      <c r="AJ112" s="40">
        <f t="shared" ref="AJ112" si="17">SUM(C112:AI112)/33</f>
        <v>3.0303030303030304E-2</v>
      </c>
      <c r="AK112" s="38">
        <v>1</v>
      </c>
      <c r="AL112" s="40">
        <f t="shared" si="16"/>
        <v>3.0303030303030303</v>
      </c>
      <c r="AM112" s="38"/>
      <c r="AN112" s="38"/>
      <c r="AO112" s="38">
        <v>1</v>
      </c>
      <c r="AP112" s="38">
        <v>2001</v>
      </c>
      <c r="AQ112" s="38" t="s">
        <v>771</v>
      </c>
    </row>
    <row r="113" spans="1:43" x14ac:dyDescent="0.25">
      <c r="A113" s="38" t="s">
        <v>766</v>
      </c>
      <c r="B113" s="38" t="s">
        <v>765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9"/>
      <c r="AA113" s="39"/>
      <c r="AB113" s="38"/>
      <c r="AC113" s="38"/>
      <c r="AD113" s="38"/>
      <c r="AE113" s="38"/>
      <c r="AF113" s="38"/>
      <c r="AG113" s="38"/>
      <c r="AH113" s="38"/>
      <c r="AI113" s="62"/>
      <c r="AJ113" s="40"/>
      <c r="AK113" s="38"/>
      <c r="AL113" s="40"/>
      <c r="AM113" s="38"/>
      <c r="AN113" s="38"/>
      <c r="AO113" s="38"/>
      <c r="AP113" s="38"/>
      <c r="AQ113" s="38" t="s">
        <v>765</v>
      </c>
    </row>
    <row r="114" spans="1:43" x14ac:dyDescent="0.25">
      <c r="A114" s="38" t="s">
        <v>339</v>
      </c>
      <c r="B114" s="38" t="s">
        <v>496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9"/>
      <c r="AA114" s="39"/>
      <c r="AB114" s="38"/>
      <c r="AC114" s="38"/>
      <c r="AD114" s="38"/>
      <c r="AE114" s="38"/>
      <c r="AF114" s="38"/>
      <c r="AG114" s="38"/>
      <c r="AH114" s="38"/>
      <c r="AI114" s="62"/>
      <c r="AJ114" s="40"/>
      <c r="AK114" s="38"/>
      <c r="AL114" s="40"/>
      <c r="AM114" s="38"/>
      <c r="AN114" s="38"/>
      <c r="AO114" s="38"/>
      <c r="AP114" s="38"/>
      <c r="AQ114" s="38" t="s">
        <v>496</v>
      </c>
    </row>
    <row r="115" spans="1:43" x14ac:dyDescent="0.25">
      <c r="A115" s="38" t="s">
        <v>428</v>
      </c>
      <c r="B115" s="38" t="s">
        <v>473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9"/>
      <c r="AA115" s="39"/>
      <c r="AB115" s="38"/>
      <c r="AC115" s="38"/>
      <c r="AD115" s="38"/>
      <c r="AE115" s="38"/>
      <c r="AF115" s="38"/>
      <c r="AG115" s="38"/>
      <c r="AH115" s="38"/>
      <c r="AI115" s="62"/>
      <c r="AJ115" s="40"/>
      <c r="AK115" s="38"/>
      <c r="AL115" s="40"/>
      <c r="AM115" s="38"/>
      <c r="AN115" s="38"/>
      <c r="AO115" s="38"/>
      <c r="AP115" s="38"/>
      <c r="AQ115" s="38" t="s">
        <v>473</v>
      </c>
    </row>
    <row r="116" spans="1:43" x14ac:dyDescent="0.25">
      <c r="A116" s="38" t="s">
        <v>9</v>
      </c>
      <c r="B116" s="38" t="s">
        <v>511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9"/>
      <c r="AA116" s="39"/>
      <c r="AB116" s="38"/>
      <c r="AC116" s="38"/>
      <c r="AD116" s="38"/>
      <c r="AE116" s="38"/>
      <c r="AF116" s="38"/>
      <c r="AG116" s="38"/>
      <c r="AH116" s="38"/>
      <c r="AI116" s="62"/>
      <c r="AJ116" s="40"/>
      <c r="AK116" s="38"/>
      <c r="AL116" s="40"/>
      <c r="AM116" s="38"/>
      <c r="AN116" s="38"/>
      <c r="AO116" s="38"/>
      <c r="AP116" s="38"/>
      <c r="AQ116" s="38" t="s">
        <v>511</v>
      </c>
    </row>
    <row r="117" spans="1:43" x14ac:dyDescent="0.25">
      <c r="A117" s="38" t="s">
        <v>733</v>
      </c>
      <c r="B117" s="38" t="s">
        <v>640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9"/>
      <c r="AA117" s="39"/>
      <c r="AB117" s="38"/>
      <c r="AC117" s="38"/>
      <c r="AD117" s="38"/>
      <c r="AE117" s="38"/>
      <c r="AF117" s="38"/>
      <c r="AG117" s="38"/>
      <c r="AH117" s="38"/>
      <c r="AI117" s="62"/>
      <c r="AJ117" s="40"/>
      <c r="AK117" s="38"/>
      <c r="AL117" s="40"/>
      <c r="AM117" s="38"/>
      <c r="AN117" s="38"/>
      <c r="AO117" s="38"/>
      <c r="AP117" s="38"/>
      <c r="AQ117" s="38" t="s">
        <v>640</v>
      </c>
    </row>
    <row r="118" spans="1:43" x14ac:dyDescent="0.25">
      <c r="A118" s="38" t="s">
        <v>489</v>
      </c>
      <c r="B118" s="38" t="s">
        <v>617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9"/>
      <c r="AA118" s="39"/>
      <c r="AB118" s="38"/>
      <c r="AC118" s="38"/>
      <c r="AD118" s="38"/>
      <c r="AE118" s="38"/>
      <c r="AF118" s="38"/>
      <c r="AG118" s="38"/>
      <c r="AH118" s="38"/>
      <c r="AI118" s="62"/>
      <c r="AJ118" s="40"/>
      <c r="AK118" s="38"/>
      <c r="AL118" s="40"/>
      <c r="AM118" s="38"/>
      <c r="AN118" s="38"/>
      <c r="AO118" s="38"/>
      <c r="AP118" s="38"/>
      <c r="AQ118" s="38" t="s">
        <v>617</v>
      </c>
    </row>
    <row r="119" spans="1:43" x14ac:dyDescent="0.25">
      <c r="A119" s="38" t="s">
        <v>649</v>
      </c>
      <c r="B119" s="38" t="s">
        <v>648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9"/>
      <c r="AA119" s="39"/>
      <c r="AB119" s="38"/>
      <c r="AC119" s="38"/>
      <c r="AD119" s="38"/>
      <c r="AE119" s="38"/>
      <c r="AF119" s="38"/>
      <c r="AG119" s="38"/>
      <c r="AH119" s="38"/>
      <c r="AI119" s="62"/>
      <c r="AJ119" s="40"/>
      <c r="AK119" s="38"/>
      <c r="AL119" s="40"/>
      <c r="AM119" s="38"/>
      <c r="AN119" s="38"/>
      <c r="AO119" s="38"/>
      <c r="AP119" s="38"/>
      <c r="AQ119" s="38" t="s">
        <v>648</v>
      </c>
    </row>
    <row r="120" spans="1:43" x14ac:dyDescent="0.25">
      <c r="A120" s="38" t="s">
        <v>390</v>
      </c>
      <c r="B120" s="38" t="s">
        <v>389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9"/>
      <c r="AA120" s="39"/>
      <c r="AB120" s="38"/>
      <c r="AC120" s="38"/>
      <c r="AD120" s="38"/>
      <c r="AE120" s="38"/>
      <c r="AF120" s="38"/>
      <c r="AG120" s="38"/>
      <c r="AH120" s="38"/>
      <c r="AI120" s="62"/>
      <c r="AJ120" s="40"/>
      <c r="AK120" s="38"/>
      <c r="AL120" s="40"/>
      <c r="AM120" s="38"/>
      <c r="AN120" s="38"/>
      <c r="AO120" s="38"/>
      <c r="AP120" s="38"/>
      <c r="AQ120" s="38" t="s">
        <v>389</v>
      </c>
    </row>
    <row r="121" spans="1:43" x14ac:dyDescent="0.25">
      <c r="A121" s="38" t="s">
        <v>383</v>
      </c>
      <c r="B121" s="38" t="s">
        <v>655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9"/>
      <c r="AA121" s="39"/>
      <c r="AB121" s="38"/>
      <c r="AC121" s="38"/>
      <c r="AD121" s="38"/>
      <c r="AE121" s="38"/>
      <c r="AF121" s="38"/>
      <c r="AG121" s="38"/>
      <c r="AH121" s="38"/>
      <c r="AI121" s="62"/>
      <c r="AJ121" s="40"/>
      <c r="AK121" s="38"/>
      <c r="AL121" s="40"/>
      <c r="AM121" s="38"/>
      <c r="AN121" s="38"/>
      <c r="AO121" s="38"/>
      <c r="AP121" s="38"/>
      <c r="AQ121" s="38" t="s">
        <v>655</v>
      </c>
    </row>
    <row r="122" spans="1:43" x14ac:dyDescent="0.25">
      <c r="A122" s="38" t="s">
        <v>88</v>
      </c>
      <c r="B122" s="38" t="s">
        <v>497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 t="s">
        <v>0</v>
      </c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9"/>
      <c r="AA122" s="39"/>
      <c r="AB122" s="38"/>
      <c r="AC122" s="38"/>
      <c r="AD122" s="38"/>
      <c r="AE122" s="38"/>
      <c r="AF122" s="38"/>
      <c r="AG122" s="38"/>
      <c r="AH122" s="38"/>
      <c r="AI122" s="62"/>
      <c r="AJ122" s="40"/>
      <c r="AK122" s="38"/>
      <c r="AL122" s="40"/>
      <c r="AM122" s="38"/>
      <c r="AN122" s="38"/>
      <c r="AO122" s="38"/>
      <c r="AP122" s="38"/>
      <c r="AQ122" s="38" t="s">
        <v>497</v>
      </c>
    </row>
    <row r="123" spans="1:43" x14ac:dyDescent="0.25">
      <c r="A123" s="38" t="s">
        <v>672</v>
      </c>
      <c r="B123" s="38" t="s">
        <v>321</v>
      </c>
      <c r="C123" s="38"/>
      <c r="D123" s="38">
        <v>6</v>
      </c>
      <c r="E123" s="38">
        <v>8</v>
      </c>
      <c r="F123" s="38">
        <v>10</v>
      </c>
      <c r="G123" s="38"/>
      <c r="H123" s="38">
        <v>4</v>
      </c>
      <c r="I123" s="38">
        <v>5</v>
      </c>
      <c r="J123" s="38">
        <v>3</v>
      </c>
      <c r="K123" s="38">
        <v>12</v>
      </c>
      <c r="L123" s="38">
        <v>1</v>
      </c>
      <c r="M123" s="38">
        <v>1</v>
      </c>
      <c r="N123" s="38">
        <v>1</v>
      </c>
      <c r="O123" s="38">
        <v>8</v>
      </c>
      <c r="P123" s="38">
        <v>6</v>
      </c>
      <c r="Q123" s="38">
        <v>3</v>
      </c>
      <c r="R123" s="38">
        <v>5</v>
      </c>
      <c r="S123" s="38">
        <v>7</v>
      </c>
      <c r="T123" s="38">
        <v>4</v>
      </c>
      <c r="U123" s="38"/>
      <c r="V123" s="38">
        <v>6</v>
      </c>
      <c r="W123" s="38">
        <v>6</v>
      </c>
      <c r="X123" s="38"/>
      <c r="Y123" s="38">
        <v>5</v>
      </c>
      <c r="Z123" s="39">
        <v>4</v>
      </c>
      <c r="AA123" s="39">
        <v>4</v>
      </c>
      <c r="AB123" s="38">
        <v>4</v>
      </c>
      <c r="AC123" s="38">
        <v>6</v>
      </c>
      <c r="AD123" s="38">
        <v>8</v>
      </c>
      <c r="AE123" s="38">
        <v>12</v>
      </c>
      <c r="AF123" s="38">
        <v>4</v>
      </c>
      <c r="AG123" s="41">
        <v>5</v>
      </c>
      <c r="AH123" s="41">
        <v>8</v>
      </c>
      <c r="AI123" s="62">
        <v>1</v>
      </c>
      <c r="AJ123" s="40">
        <f t="shared" ref="AJ123:AJ139" si="18">SUM(C123:AI123)/33</f>
        <v>4.7575757575757578</v>
      </c>
      <c r="AK123" s="38">
        <v>1</v>
      </c>
      <c r="AL123" s="40">
        <f t="shared" ref="AL123:AL139" si="19">COUNT(C123:AI123)*100/33</f>
        <v>87.878787878787875</v>
      </c>
      <c r="AM123" s="38"/>
      <c r="AN123" s="38">
        <v>1</v>
      </c>
      <c r="AO123" s="38"/>
      <c r="AP123" s="38"/>
      <c r="AQ123" s="38" t="s">
        <v>321</v>
      </c>
    </row>
    <row r="124" spans="1:43" x14ac:dyDescent="0.25">
      <c r="A124" s="38" t="s">
        <v>579</v>
      </c>
      <c r="B124" s="38" t="s">
        <v>774</v>
      </c>
      <c r="C124" s="38"/>
      <c r="D124" s="38"/>
      <c r="E124" s="38"/>
      <c r="F124" s="38"/>
      <c r="G124" s="38"/>
      <c r="H124" s="38">
        <v>2</v>
      </c>
      <c r="I124" s="38">
        <v>3</v>
      </c>
      <c r="J124" s="38"/>
      <c r="K124" s="38">
        <v>1</v>
      </c>
      <c r="L124" s="38"/>
      <c r="M124" s="38">
        <v>4</v>
      </c>
      <c r="N124" s="38">
        <v>7</v>
      </c>
      <c r="O124" s="38"/>
      <c r="P124" s="38"/>
      <c r="Q124" s="38"/>
      <c r="R124" s="38">
        <v>7</v>
      </c>
      <c r="S124" s="38"/>
      <c r="T124" s="38"/>
      <c r="U124" s="38"/>
      <c r="V124" s="38"/>
      <c r="W124" s="38"/>
      <c r="X124" s="38"/>
      <c r="Y124" s="38"/>
      <c r="Z124" s="38"/>
      <c r="AA124" s="39" t="s">
        <v>211</v>
      </c>
      <c r="AB124" s="39"/>
      <c r="AC124" s="38"/>
      <c r="AD124" s="38"/>
      <c r="AE124" s="38"/>
      <c r="AF124" s="38"/>
      <c r="AG124" s="38"/>
      <c r="AH124" s="38"/>
      <c r="AI124" s="62"/>
      <c r="AJ124" s="40">
        <f t="shared" si="18"/>
        <v>0.72727272727272729</v>
      </c>
      <c r="AK124" s="38">
        <v>1</v>
      </c>
      <c r="AL124" s="40">
        <f t="shared" si="19"/>
        <v>18.181818181818183</v>
      </c>
      <c r="AM124" s="38"/>
      <c r="AN124" s="38"/>
      <c r="AO124" s="38"/>
      <c r="AP124" s="38"/>
      <c r="AQ124" s="38" t="s">
        <v>774</v>
      </c>
    </row>
    <row r="125" spans="1:43" x14ac:dyDescent="0.25">
      <c r="A125" s="38" t="s">
        <v>113</v>
      </c>
      <c r="B125" s="38" t="s">
        <v>619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>
        <v>10</v>
      </c>
      <c r="U125" s="38"/>
      <c r="V125" s="38"/>
      <c r="W125" s="38"/>
      <c r="X125" s="38"/>
      <c r="Y125" s="38"/>
      <c r="Z125" s="38"/>
      <c r="AA125" s="39"/>
      <c r="AB125" s="39"/>
      <c r="AC125" s="38"/>
      <c r="AD125" s="38"/>
      <c r="AE125" s="38"/>
      <c r="AF125" s="38"/>
      <c r="AG125" s="38"/>
      <c r="AH125" s="38"/>
      <c r="AI125" s="62"/>
      <c r="AJ125" s="40">
        <f t="shared" si="18"/>
        <v>0.30303030303030304</v>
      </c>
      <c r="AK125" s="38">
        <v>1</v>
      </c>
      <c r="AL125" s="40">
        <f t="shared" si="19"/>
        <v>3.0303030303030303</v>
      </c>
      <c r="AM125" s="38"/>
      <c r="AN125" s="38"/>
      <c r="AO125" s="38">
        <v>1</v>
      </c>
      <c r="AP125" s="38">
        <v>2020</v>
      </c>
      <c r="AQ125" s="38" t="s">
        <v>619</v>
      </c>
    </row>
    <row r="126" spans="1:43" x14ac:dyDescent="0.25">
      <c r="A126" s="38" t="s">
        <v>477</v>
      </c>
      <c r="B126" s="38" t="s">
        <v>569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 t="s">
        <v>0</v>
      </c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9"/>
      <c r="AB126" s="39"/>
      <c r="AC126" s="38"/>
      <c r="AD126" s="38"/>
      <c r="AE126" s="38"/>
      <c r="AF126" s="38"/>
      <c r="AG126" s="38"/>
      <c r="AH126" s="38"/>
      <c r="AI126" s="62"/>
      <c r="AJ126" s="40">
        <f t="shared" si="18"/>
        <v>0</v>
      </c>
      <c r="AK126" s="38"/>
      <c r="AL126" s="40"/>
      <c r="AM126" s="38"/>
      <c r="AN126" s="38"/>
      <c r="AO126" s="38"/>
      <c r="AP126" s="38"/>
      <c r="AQ126" s="38" t="s">
        <v>569</v>
      </c>
    </row>
    <row r="127" spans="1:43" x14ac:dyDescent="0.25">
      <c r="A127" s="38" t="s">
        <v>450</v>
      </c>
      <c r="B127" s="38" t="s">
        <v>413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>
        <v>7</v>
      </c>
      <c r="N127" s="38"/>
      <c r="O127" s="38"/>
      <c r="P127" s="38"/>
      <c r="Q127" s="38"/>
      <c r="R127" s="38">
        <v>250</v>
      </c>
      <c r="S127" s="38"/>
      <c r="T127" s="38">
        <v>40</v>
      </c>
      <c r="U127" s="38"/>
      <c r="V127" s="38"/>
      <c r="W127" s="38"/>
      <c r="X127" s="38"/>
      <c r="Y127" s="38"/>
      <c r="Z127" s="38"/>
      <c r="AA127" s="39"/>
      <c r="AB127" s="39"/>
      <c r="AC127" s="38"/>
      <c r="AD127" s="38"/>
      <c r="AE127" s="38"/>
      <c r="AF127" s="38"/>
      <c r="AG127" s="38"/>
      <c r="AH127" s="38"/>
      <c r="AI127" s="62"/>
      <c r="AJ127" s="40">
        <f t="shared" si="18"/>
        <v>9</v>
      </c>
      <c r="AK127" s="38">
        <v>1</v>
      </c>
      <c r="AL127" s="40">
        <f t="shared" si="19"/>
        <v>9.0909090909090917</v>
      </c>
      <c r="AM127" s="38"/>
      <c r="AN127" s="38"/>
      <c r="AO127" s="38"/>
      <c r="AP127" s="38"/>
      <c r="AQ127" s="38" t="s">
        <v>413</v>
      </c>
    </row>
    <row r="128" spans="1:43" x14ac:dyDescent="0.25">
      <c r="A128" s="38" t="s">
        <v>40</v>
      </c>
      <c r="B128" s="38" t="s">
        <v>265</v>
      </c>
      <c r="C128" s="38">
        <v>1</v>
      </c>
      <c r="D128" s="38">
        <v>1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>
        <v>21</v>
      </c>
      <c r="V128" s="38"/>
      <c r="W128" s="38"/>
      <c r="X128" s="38"/>
      <c r="Y128" s="38"/>
      <c r="Z128" s="38"/>
      <c r="AA128" s="39">
        <v>1</v>
      </c>
      <c r="AB128" s="39"/>
      <c r="AC128" s="38"/>
      <c r="AD128" s="38"/>
      <c r="AE128" s="38"/>
      <c r="AF128" s="38"/>
      <c r="AG128" s="38"/>
      <c r="AH128" s="38"/>
      <c r="AI128" s="62"/>
      <c r="AJ128" s="40">
        <f t="shared" si="18"/>
        <v>0.72727272727272729</v>
      </c>
      <c r="AK128" s="38">
        <v>1</v>
      </c>
      <c r="AL128" s="40">
        <f t="shared" si="19"/>
        <v>12.121212121212121</v>
      </c>
      <c r="AM128" s="38"/>
      <c r="AN128" s="38"/>
      <c r="AO128" s="38"/>
      <c r="AP128" s="38"/>
      <c r="AQ128" s="38" t="s">
        <v>265</v>
      </c>
    </row>
    <row r="129" spans="1:43" x14ac:dyDescent="0.25">
      <c r="A129" s="38" t="s">
        <v>93</v>
      </c>
      <c r="B129" s="38" t="s">
        <v>524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9"/>
      <c r="AB129" s="39"/>
      <c r="AC129" s="38"/>
      <c r="AD129" s="38"/>
      <c r="AE129" s="38"/>
      <c r="AF129" s="38"/>
      <c r="AG129" s="38"/>
      <c r="AH129" s="38"/>
      <c r="AI129" s="62"/>
      <c r="AJ129" s="40"/>
      <c r="AK129" s="38"/>
      <c r="AL129" s="40"/>
      <c r="AM129" s="38"/>
      <c r="AN129" s="38"/>
      <c r="AO129" s="38"/>
      <c r="AP129" s="38"/>
      <c r="AQ129" s="38" t="s">
        <v>524</v>
      </c>
    </row>
    <row r="130" spans="1:43" x14ac:dyDescent="0.25">
      <c r="A130" s="38" t="s">
        <v>115</v>
      </c>
      <c r="B130" s="38" t="s">
        <v>608</v>
      </c>
      <c r="C130" s="38"/>
      <c r="D130" s="38"/>
      <c r="E130" s="38"/>
      <c r="F130" s="38">
        <v>3</v>
      </c>
      <c r="G130" s="38"/>
      <c r="H130" s="38">
        <v>1</v>
      </c>
      <c r="I130" s="38">
        <v>15</v>
      </c>
      <c r="J130" s="38"/>
      <c r="K130" s="38">
        <v>20</v>
      </c>
      <c r="L130" s="38">
        <v>1</v>
      </c>
      <c r="M130" s="38"/>
      <c r="N130" s="38"/>
      <c r="O130" s="38"/>
      <c r="P130" s="38"/>
      <c r="Q130" s="38"/>
      <c r="R130" s="38">
        <v>21</v>
      </c>
      <c r="S130" s="38"/>
      <c r="T130" s="38">
        <v>40</v>
      </c>
      <c r="U130" s="38"/>
      <c r="V130" s="38">
        <v>1</v>
      </c>
      <c r="W130" s="38"/>
      <c r="X130" s="38"/>
      <c r="Y130" s="38"/>
      <c r="Z130" s="38"/>
      <c r="AA130" s="39"/>
      <c r="AB130" s="39"/>
      <c r="AC130" s="38"/>
      <c r="AD130" s="38">
        <v>20</v>
      </c>
      <c r="AE130" s="38"/>
      <c r="AF130" s="38"/>
      <c r="AG130" s="38"/>
      <c r="AH130" s="38"/>
      <c r="AI130" s="62"/>
      <c r="AJ130" s="40">
        <f t="shared" si="18"/>
        <v>3.6969696969696968</v>
      </c>
      <c r="AK130" s="38">
        <v>1</v>
      </c>
      <c r="AL130" s="40">
        <f t="shared" si="19"/>
        <v>27.272727272727273</v>
      </c>
      <c r="AM130" s="38"/>
      <c r="AN130" s="38"/>
      <c r="AO130" s="38"/>
      <c r="AP130" s="38"/>
      <c r="AQ130" s="38" t="s">
        <v>608</v>
      </c>
    </row>
    <row r="131" spans="1:43" x14ac:dyDescent="0.25">
      <c r="A131" s="38" t="s">
        <v>46</v>
      </c>
      <c r="B131" s="38" t="s">
        <v>288</v>
      </c>
      <c r="C131" s="38">
        <v>30</v>
      </c>
      <c r="D131" s="38">
        <v>6</v>
      </c>
      <c r="E131" s="38"/>
      <c r="F131" s="38">
        <v>3</v>
      </c>
      <c r="G131" s="38">
        <v>1</v>
      </c>
      <c r="H131" s="38">
        <v>1</v>
      </c>
      <c r="I131" s="38">
        <v>2</v>
      </c>
      <c r="J131" s="38"/>
      <c r="K131" s="38"/>
      <c r="L131" s="38">
        <v>1</v>
      </c>
      <c r="M131" s="38"/>
      <c r="N131" s="38"/>
      <c r="O131" s="38">
        <v>1</v>
      </c>
      <c r="P131" s="38">
        <v>11</v>
      </c>
      <c r="Q131" s="38"/>
      <c r="R131" s="38"/>
      <c r="S131" s="38"/>
      <c r="T131" s="38"/>
      <c r="U131" s="38">
        <v>25</v>
      </c>
      <c r="V131" s="38">
        <v>1</v>
      </c>
      <c r="W131" s="38"/>
      <c r="X131" s="38"/>
      <c r="Y131" s="38"/>
      <c r="Z131" s="38"/>
      <c r="AA131" s="39"/>
      <c r="AB131" s="39"/>
      <c r="AC131" s="38"/>
      <c r="AD131" s="38">
        <v>1</v>
      </c>
      <c r="AE131" s="38"/>
      <c r="AF131" s="38"/>
      <c r="AG131" s="38"/>
      <c r="AH131" s="38"/>
      <c r="AI131" s="62"/>
      <c r="AJ131" s="40">
        <f t="shared" si="18"/>
        <v>2.5151515151515151</v>
      </c>
      <c r="AK131" s="38">
        <v>1</v>
      </c>
      <c r="AL131" s="40">
        <f t="shared" si="19"/>
        <v>36.363636363636367</v>
      </c>
      <c r="AM131" s="38"/>
      <c r="AN131" s="38"/>
      <c r="AO131" s="38"/>
      <c r="AP131" s="38"/>
      <c r="AQ131" s="38" t="s">
        <v>288</v>
      </c>
    </row>
    <row r="132" spans="1:43" x14ac:dyDescent="0.25">
      <c r="A132" s="38" t="s">
        <v>76</v>
      </c>
      <c r="B132" s="38" t="s">
        <v>463</v>
      </c>
      <c r="C132" s="38"/>
      <c r="D132" s="38"/>
      <c r="E132" s="38"/>
      <c r="F132" s="38"/>
      <c r="G132" s="38">
        <v>8</v>
      </c>
      <c r="H132" s="38"/>
      <c r="I132" s="38"/>
      <c r="J132" s="38">
        <v>22</v>
      </c>
      <c r="K132" s="38"/>
      <c r="L132" s="38"/>
      <c r="M132" s="38"/>
      <c r="N132" s="38">
        <v>2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9"/>
      <c r="AB132" s="39"/>
      <c r="AC132" s="38">
        <v>6</v>
      </c>
      <c r="AD132" s="38"/>
      <c r="AE132" s="38"/>
      <c r="AF132" s="38"/>
      <c r="AG132" s="38"/>
      <c r="AH132" s="38"/>
      <c r="AI132" s="62"/>
      <c r="AJ132" s="40">
        <f t="shared" si="18"/>
        <v>1.1515151515151516</v>
      </c>
      <c r="AK132" s="38">
        <v>1</v>
      </c>
      <c r="AL132" s="40">
        <f t="shared" si="19"/>
        <v>12.121212121212121</v>
      </c>
      <c r="AM132" s="38"/>
      <c r="AN132" s="38"/>
      <c r="AO132" s="38"/>
      <c r="AP132" s="38"/>
      <c r="AQ132" s="38" t="s">
        <v>463</v>
      </c>
    </row>
    <row r="133" spans="1:43" x14ac:dyDescent="0.25">
      <c r="A133" s="38" t="s">
        <v>66</v>
      </c>
      <c r="B133" s="38" t="s">
        <v>426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9"/>
      <c r="AB133" s="39"/>
      <c r="AC133" s="38"/>
      <c r="AD133" s="38"/>
      <c r="AE133" s="38"/>
      <c r="AF133" s="38"/>
      <c r="AG133" s="38"/>
      <c r="AH133" s="38"/>
      <c r="AI133" s="62"/>
      <c r="AJ133" s="40">
        <f t="shared" si="18"/>
        <v>0</v>
      </c>
      <c r="AK133" s="38"/>
      <c r="AL133" s="40"/>
      <c r="AM133" s="38"/>
      <c r="AN133" s="38"/>
      <c r="AO133" s="38"/>
      <c r="AP133" s="38"/>
      <c r="AQ133" s="38" t="s">
        <v>426</v>
      </c>
    </row>
    <row r="134" spans="1:43" x14ac:dyDescent="0.25">
      <c r="A134" s="38" t="s">
        <v>120</v>
      </c>
      <c r="B134" s="38" t="s">
        <v>646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>
        <v>60</v>
      </c>
      <c r="S134" s="38"/>
      <c r="T134" s="38"/>
      <c r="U134" s="38"/>
      <c r="V134" s="38"/>
      <c r="W134" s="38"/>
      <c r="X134" s="38"/>
      <c r="Y134" s="38"/>
      <c r="Z134" s="38"/>
      <c r="AA134" s="39"/>
      <c r="AB134" s="39"/>
      <c r="AC134" s="38"/>
      <c r="AD134" s="38">
        <v>17</v>
      </c>
      <c r="AE134" s="38"/>
      <c r="AF134" s="38"/>
      <c r="AG134" s="38"/>
      <c r="AH134" s="38"/>
      <c r="AI134" s="62"/>
      <c r="AJ134" s="40">
        <f t="shared" si="18"/>
        <v>2.3333333333333335</v>
      </c>
      <c r="AK134" s="38">
        <v>1</v>
      </c>
      <c r="AL134" s="40">
        <f t="shared" si="19"/>
        <v>6.0606060606060606</v>
      </c>
      <c r="AM134" s="38"/>
      <c r="AN134" s="38"/>
      <c r="AO134" s="38"/>
      <c r="AP134" s="38"/>
      <c r="AQ134" s="38" t="s">
        <v>646</v>
      </c>
    </row>
    <row r="135" spans="1:43" x14ac:dyDescent="0.25">
      <c r="A135" s="38" t="s">
        <v>449</v>
      </c>
      <c r="B135" s="38"/>
      <c r="C135" s="38">
        <v>2</v>
      </c>
      <c r="D135" s="38"/>
      <c r="E135" s="38"/>
      <c r="F135" s="38"/>
      <c r="G135" s="38">
        <v>10</v>
      </c>
      <c r="H135" s="38"/>
      <c r="I135" s="38">
        <v>50</v>
      </c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>
        <v>6</v>
      </c>
      <c r="V135" s="38">
        <v>2</v>
      </c>
      <c r="W135" s="38"/>
      <c r="X135" s="38"/>
      <c r="Y135" s="38">
        <v>9</v>
      </c>
      <c r="Z135" s="38"/>
      <c r="AA135" s="38">
        <v>1</v>
      </c>
      <c r="AB135" s="38"/>
      <c r="AC135" s="38"/>
      <c r="AD135" s="38">
        <v>1</v>
      </c>
      <c r="AE135" s="38"/>
      <c r="AF135" s="41"/>
      <c r="AG135" s="38"/>
      <c r="AH135" s="38"/>
      <c r="AI135" s="62"/>
      <c r="AJ135" s="40"/>
      <c r="AK135" s="38" t="s">
        <v>684</v>
      </c>
      <c r="AL135" s="40">
        <f t="shared" si="19"/>
        <v>24.242424242424242</v>
      </c>
      <c r="AM135" s="38"/>
      <c r="AN135" s="38"/>
      <c r="AO135" s="38"/>
      <c r="AP135" s="38"/>
      <c r="AQ135" s="38"/>
    </row>
    <row r="136" spans="1:43" x14ac:dyDescent="0.25">
      <c r="A136" s="38" t="s">
        <v>713</v>
      </c>
      <c r="B136" s="38" t="s">
        <v>293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>
        <v>1</v>
      </c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62"/>
      <c r="AJ136" s="40">
        <f t="shared" si="18"/>
        <v>3.0303030303030304E-2</v>
      </c>
      <c r="AK136" s="38">
        <v>1</v>
      </c>
      <c r="AL136" s="40">
        <f t="shared" si="19"/>
        <v>3.0303030303030303</v>
      </c>
      <c r="AM136" s="38"/>
      <c r="AN136" s="38"/>
      <c r="AO136" s="38">
        <v>1</v>
      </c>
      <c r="AP136" s="38">
        <v>2004</v>
      </c>
      <c r="AQ136" s="38" t="s">
        <v>293</v>
      </c>
    </row>
    <row r="137" spans="1:43" x14ac:dyDescent="0.25">
      <c r="A137" s="38" t="s">
        <v>58</v>
      </c>
      <c r="B137" s="38" t="s">
        <v>322</v>
      </c>
      <c r="C137" s="38"/>
      <c r="D137" s="38"/>
      <c r="E137" s="38"/>
      <c r="F137" s="38"/>
      <c r="G137" s="38">
        <v>14</v>
      </c>
      <c r="H137" s="38"/>
      <c r="I137" s="38"/>
      <c r="J137" s="38"/>
      <c r="K137" s="38"/>
      <c r="L137" s="38">
        <v>2</v>
      </c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62"/>
      <c r="AJ137" s="40">
        <f t="shared" si="18"/>
        <v>0.48484848484848486</v>
      </c>
      <c r="AK137" s="38">
        <v>1</v>
      </c>
      <c r="AL137" s="40">
        <f t="shared" si="19"/>
        <v>6.0606060606060606</v>
      </c>
      <c r="AM137" s="38"/>
      <c r="AN137" s="38"/>
      <c r="AO137" s="38"/>
      <c r="AP137" s="38"/>
      <c r="AQ137" s="38" t="s">
        <v>322</v>
      </c>
    </row>
    <row r="138" spans="1:43" x14ac:dyDescent="0.25">
      <c r="A138" s="38" t="s">
        <v>64</v>
      </c>
      <c r="B138" s="38" t="s">
        <v>412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62"/>
      <c r="AJ138" s="40"/>
      <c r="AK138" s="38"/>
      <c r="AL138" s="40"/>
      <c r="AM138" s="38"/>
      <c r="AN138" s="38"/>
      <c r="AO138" s="38"/>
      <c r="AP138" s="38"/>
      <c r="AQ138" s="38" t="s">
        <v>412</v>
      </c>
    </row>
    <row r="139" spans="1:43" x14ac:dyDescent="0.25">
      <c r="A139" s="38" t="s">
        <v>28</v>
      </c>
      <c r="B139" s="38" t="s">
        <v>259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>
        <v>1</v>
      </c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62"/>
      <c r="AJ139" s="40">
        <f t="shared" si="18"/>
        <v>3.0303030303030304E-2</v>
      </c>
      <c r="AK139" s="38">
        <v>1</v>
      </c>
      <c r="AL139" s="40">
        <f t="shared" si="19"/>
        <v>3.0303030303030303</v>
      </c>
      <c r="AM139" s="38"/>
      <c r="AN139" s="38"/>
      <c r="AO139" s="38">
        <v>1</v>
      </c>
      <c r="AP139" s="38">
        <v>2004</v>
      </c>
      <c r="AQ139" s="38" t="s">
        <v>259</v>
      </c>
    </row>
    <row r="140" spans="1:43" x14ac:dyDescent="0.25">
      <c r="A140" s="38" t="s">
        <v>21</v>
      </c>
      <c r="B140" s="38" t="s">
        <v>228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62"/>
      <c r="AJ140" s="40"/>
      <c r="AK140" s="38"/>
      <c r="AL140" s="40"/>
      <c r="AM140" s="38"/>
      <c r="AN140" s="38"/>
      <c r="AO140" s="38"/>
      <c r="AP140" s="38"/>
      <c r="AQ140" s="38" t="s">
        <v>228</v>
      </c>
    </row>
    <row r="141" spans="1:43" s="13" customFormat="1" x14ac:dyDescent="0.25">
      <c r="A141" s="42" t="s">
        <v>382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35"/>
      <c r="AJ141" s="43"/>
      <c r="AK141" s="42"/>
      <c r="AL141" s="43"/>
      <c r="AM141" s="42"/>
      <c r="AN141" s="42"/>
      <c r="AO141" s="42"/>
      <c r="AP141" s="42"/>
      <c r="AQ141" s="42"/>
    </row>
    <row r="142" spans="1:43" x14ac:dyDescent="0.25">
      <c r="A142" s="38" t="s">
        <v>381</v>
      </c>
      <c r="B142" s="38" t="s">
        <v>628</v>
      </c>
      <c r="C142" s="38">
        <v>8</v>
      </c>
      <c r="D142" s="38">
        <v>26</v>
      </c>
      <c r="E142" s="38">
        <v>25</v>
      </c>
      <c r="F142" s="38">
        <v>17</v>
      </c>
      <c r="G142" s="38">
        <v>7</v>
      </c>
      <c r="H142" s="38">
        <v>11</v>
      </c>
      <c r="I142" s="38">
        <v>20</v>
      </c>
      <c r="J142" s="38">
        <v>5</v>
      </c>
      <c r="K142" s="38">
        <v>2</v>
      </c>
      <c r="L142" s="38"/>
      <c r="M142" s="38" t="s">
        <v>213</v>
      </c>
      <c r="N142" s="38">
        <v>24</v>
      </c>
      <c r="O142" s="38">
        <v>22</v>
      </c>
      <c r="P142" s="38">
        <v>23</v>
      </c>
      <c r="Q142" s="38">
        <v>4</v>
      </c>
      <c r="R142" s="38">
        <v>27</v>
      </c>
      <c r="S142" s="38">
        <v>6</v>
      </c>
      <c r="T142" s="38">
        <v>23</v>
      </c>
      <c r="U142" s="38">
        <v>12</v>
      </c>
      <c r="V142" s="38">
        <v>47</v>
      </c>
      <c r="W142" s="38">
        <v>53</v>
      </c>
      <c r="X142" s="38">
        <v>45</v>
      </c>
      <c r="Y142" s="38">
        <v>50</v>
      </c>
      <c r="Z142" s="39">
        <v>55</v>
      </c>
      <c r="AA142" s="39">
        <v>36</v>
      </c>
      <c r="AB142" s="38">
        <v>10</v>
      </c>
      <c r="AC142" s="38">
        <v>26</v>
      </c>
      <c r="AD142" s="38">
        <v>5</v>
      </c>
      <c r="AE142" s="38">
        <v>18</v>
      </c>
      <c r="AF142" s="38">
        <v>35</v>
      </c>
      <c r="AG142" s="41">
        <v>12</v>
      </c>
      <c r="AH142" s="44">
        <v>9</v>
      </c>
      <c r="AI142" s="63">
        <v>7</v>
      </c>
      <c r="AJ142" s="40">
        <f t="shared" ref="AJ142:AJ144" si="20">SUM(C142:AI142)/33</f>
        <v>20.303030303030305</v>
      </c>
      <c r="AK142" s="38">
        <v>1</v>
      </c>
      <c r="AL142" s="40">
        <f t="shared" ref="AL142:AL144" si="21">COUNT(C142:AI142)*100/33</f>
        <v>93.939393939393938</v>
      </c>
      <c r="AM142" s="38"/>
      <c r="AN142" s="38">
        <v>1</v>
      </c>
      <c r="AO142" s="38"/>
      <c r="AP142" s="38"/>
      <c r="AQ142" s="38" t="s">
        <v>628</v>
      </c>
    </row>
    <row r="143" spans="1:43" x14ac:dyDescent="0.25">
      <c r="A143" s="38" t="s">
        <v>95</v>
      </c>
      <c r="B143" s="38" t="s">
        <v>534</v>
      </c>
      <c r="C143" s="38"/>
      <c r="D143" s="38">
        <v>1</v>
      </c>
      <c r="E143" s="38"/>
      <c r="F143" s="38"/>
      <c r="G143" s="38">
        <v>2</v>
      </c>
      <c r="H143" s="38">
        <v>1</v>
      </c>
      <c r="I143" s="38">
        <v>1</v>
      </c>
      <c r="J143" s="38">
        <v>1</v>
      </c>
      <c r="K143" s="38"/>
      <c r="L143" s="38">
        <v>2</v>
      </c>
      <c r="M143" s="38">
        <v>2</v>
      </c>
      <c r="N143" s="38">
        <v>1</v>
      </c>
      <c r="O143" s="38"/>
      <c r="P143" s="38"/>
      <c r="Q143" s="38">
        <v>1</v>
      </c>
      <c r="R143" s="38">
        <v>2</v>
      </c>
      <c r="S143" s="38">
        <v>2</v>
      </c>
      <c r="T143" s="38"/>
      <c r="U143" s="38">
        <v>2</v>
      </c>
      <c r="V143" s="38">
        <v>2</v>
      </c>
      <c r="W143" s="38">
        <v>3</v>
      </c>
      <c r="X143" s="38"/>
      <c r="Y143" s="38">
        <v>2</v>
      </c>
      <c r="Z143" s="39">
        <v>1</v>
      </c>
      <c r="AA143" s="39" t="s">
        <v>210</v>
      </c>
      <c r="AB143" s="38"/>
      <c r="AC143" s="38"/>
      <c r="AD143" s="38"/>
      <c r="AE143" s="38"/>
      <c r="AF143" s="38">
        <v>1</v>
      </c>
      <c r="AG143" s="41">
        <v>1</v>
      </c>
      <c r="AH143" s="44"/>
      <c r="AI143" s="63"/>
      <c r="AJ143" s="40">
        <f t="shared" si="20"/>
        <v>0.84848484848484851</v>
      </c>
      <c r="AK143" s="38">
        <v>1</v>
      </c>
      <c r="AL143" s="40">
        <f t="shared" si="21"/>
        <v>54.545454545454547</v>
      </c>
      <c r="AM143" s="38"/>
      <c r="AN143" s="38">
        <v>1</v>
      </c>
      <c r="AO143" s="38"/>
      <c r="AP143" s="38"/>
      <c r="AQ143" s="38" t="s">
        <v>534</v>
      </c>
    </row>
    <row r="144" spans="1:43" x14ac:dyDescent="0.25">
      <c r="A144" s="38" t="s">
        <v>400</v>
      </c>
      <c r="B144" s="38" t="s">
        <v>399</v>
      </c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>
        <v>6</v>
      </c>
      <c r="W144" s="38"/>
      <c r="X144" s="38"/>
      <c r="Y144" s="38"/>
      <c r="Z144" s="39">
        <v>1</v>
      </c>
      <c r="AA144" s="39"/>
      <c r="AB144" s="38">
        <v>2</v>
      </c>
      <c r="AC144" s="38">
        <v>1</v>
      </c>
      <c r="AD144" s="38"/>
      <c r="AE144" s="38"/>
      <c r="AF144" s="38"/>
      <c r="AG144" s="38"/>
      <c r="AH144" s="38"/>
      <c r="AI144" s="61"/>
      <c r="AJ144" s="40">
        <f t="shared" si="20"/>
        <v>0.30303030303030304</v>
      </c>
      <c r="AK144" s="38">
        <v>1</v>
      </c>
      <c r="AL144" s="40">
        <f t="shared" si="21"/>
        <v>12.121212121212121</v>
      </c>
      <c r="AM144" s="38"/>
      <c r="AN144" s="38"/>
      <c r="AO144" s="38"/>
      <c r="AP144" s="38"/>
      <c r="AQ144" s="38" t="s">
        <v>399</v>
      </c>
    </row>
    <row r="145" spans="1:43" x14ac:dyDescent="0.25">
      <c r="A145" s="38" t="s">
        <v>338</v>
      </c>
      <c r="B145" s="38" t="s">
        <v>238</v>
      </c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61"/>
      <c r="AJ145" s="40"/>
      <c r="AK145" s="38"/>
      <c r="AL145" s="40"/>
      <c r="AM145" s="38"/>
      <c r="AN145" s="38"/>
      <c r="AO145" s="38"/>
      <c r="AP145" s="38"/>
      <c r="AQ145" s="38" t="s">
        <v>238</v>
      </c>
    </row>
    <row r="146" spans="1:43" s="13" customFormat="1" x14ac:dyDescent="0.25">
      <c r="A146" s="42" t="s">
        <v>568</v>
      </c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 t="s">
        <v>0</v>
      </c>
      <c r="N146" s="42" t="s">
        <v>0</v>
      </c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35"/>
      <c r="AJ146" s="43"/>
      <c r="AK146" s="42"/>
      <c r="AL146" s="43"/>
      <c r="AM146" s="42"/>
      <c r="AN146" s="42"/>
      <c r="AO146" s="42"/>
      <c r="AP146" s="42"/>
      <c r="AQ146" s="42"/>
    </row>
    <row r="147" spans="1:43" x14ac:dyDescent="0.25">
      <c r="A147" s="38" t="s">
        <v>567</v>
      </c>
      <c r="B147" s="38" t="s">
        <v>425</v>
      </c>
      <c r="C147" s="38"/>
      <c r="D147" s="38"/>
      <c r="E147" s="38">
        <v>1</v>
      </c>
      <c r="F147" s="38">
        <v>1</v>
      </c>
      <c r="G147" s="38">
        <v>1</v>
      </c>
      <c r="H147" s="38"/>
      <c r="I147" s="38"/>
      <c r="J147" s="38"/>
      <c r="K147" s="38"/>
      <c r="L147" s="38"/>
      <c r="M147" s="38">
        <v>6</v>
      </c>
      <c r="N147" s="38">
        <v>3</v>
      </c>
      <c r="O147" s="38"/>
      <c r="P147" s="38">
        <v>6</v>
      </c>
      <c r="Q147" s="38">
        <v>1</v>
      </c>
      <c r="R147" s="38"/>
      <c r="S147" s="38" t="s">
        <v>210</v>
      </c>
      <c r="T147" s="38">
        <v>1</v>
      </c>
      <c r="U147" s="38">
        <v>2</v>
      </c>
      <c r="V147" s="38"/>
      <c r="W147" s="38">
        <v>2</v>
      </c>
      <c r="X147" s="38">
        <v>1</v>
      </c>
      <c r="Y147" s="38">
        <v>4</v>
      </c>
      <c r="Z147" s="39">
        <v>1</v>
      </c>
      <c r="AA147" s="39"/>
      <c r="AB147" s="39"/>
      <c r="AC147" s="39"/>
      <c r="AD147" s="39"/>
      <c r="AE147" s="39"/>
      <c r="AF147" s="38">
        <v>1</v>
      </c>
      <c r="AG147" s="38"/>
      <c r="AH147" s="38"/>
      <c r="AI147" s="61">
        <v>1</v>
      </c>
      <c r="AJ147" s="40">
        <f t="shared" ref="AJ147:AJ157" si="22">SUM(C147:AI147)/33</f>
        <v>0.96969696969696972</v>
      </c>
      <c r="AK147" s="38">
        <v>1</v>
      </c>
      <c r="AL147" s="40">
        <f t="shared" ref="AL147:AL178" si="23">COUNT(C147:AI147)*100/33</f>
        <v>45.454545454545453</v>
      </c>
      <c r="AM147" s="38"/>
      <c r="AN147" s="38"/>
      <c r="AO147" s="38"/>
      <c r="AP147" s="38"/>
      <c r="AQ147" s="38" t="s">
        <v>425</v>
      </c>
    </row>
    <row r="148" spans="1:43" x14ac:dyDescent="0.25">
      <c r="A148" s="38" t="s">
        <v>127</v>
      </c>
      <c r="B148" s="38" t="s">
        <v>673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61"/>
      <c r="AJ148" s="40"/>
      <c r="AK148" s="38"/>
      <c r="AL148" s="40"/>
      <c r="AM148" s="38"/>
      <c r="AN148" s="38"/>
      <c r="AO148" s="38"/>
      <c r="AP148" s="38"/>
      <c r="AQ148" s="38" t="s">
        <v>673</v>
      </c>
    </row>
    <row r="149" spans="1:43" x14ac:dyDescent="0.25">
      <c r="A149" s="38" t="s">
        <v>99</v>
      </c>
      <c r="B149" s="38" t="s">
        <v>456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>
        <v>1</v>
      </c>
      <c r="R149" s="38"/>
      <c r="S149" s="38"/>
      <c r="T149" s="38"/>
      <c r="U149" s="38"/>
      <c r="V149" s="38"/>
      <c r="W149" s="38"/>
      <c r="X149" s="38">
        <v>1</v>
      </c>
      <c r="Y149" s="38">
        <v>1</v>
      </c>
      <c r="Z149" s="38"/>
      <c r="AA149" s="38"/>
      <c r="AB149" s="38"/>
      <c r="AC149" s="38"/>
      <c r="AD149" s="38"/>
      <c r="AE149" s="38"/>
      <c r="AF149" s="38"/>
      <c r="AG149" s="38"/>
      <c r="AH149" s="38"/>
      <c r="AI149" s="61"/>
      <c r="AJ149" s="40">
        <f t="shared" si="22"/>
        <v>9.0909090909090912E-2</v>
      </c>
      <c r="AK149" s="38">
        <v>1</v>
      </c>
      <c r="AL149" s="40">
        <f t="shared" si="23"/>
        <v>9.0909090909090917</v>
      </c>
      <c r="AM149" s="38"/>
      <c r="AN149" s="38"/>
      <c r="AO149" s="38"/>
      <c r="AP149" s="38"/>
      <c r="AQ149" s="38" t="s">
        <v>456</v>
      </c>
    </row>
    <row r="150" spans="1:43" x14ac:dyDescent="0.25">
      <c r="A150" s="38" t="s">
        <v>100</v>
      </c>
      <c r="B150" s="38" t="s">
        <v>601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61"/>
      <c r="AJ150" s="40"/>
      <c r="AK150" s="38"/>
      <c r="AL150" s="40"/>
      <c r="AM150" s="38"/>
      <c r="AN150" s="38"/>
      <c r="AO150" s="38"/>
      <c r="AP150" s="38"/>
      <c r="AQ150" s="38" t="s">
        <v>601</v>
      </c>
    </row>
    <row r="151" spans="1:43" x14ac:dyDescent="0.25">
      <c r="A151" s="38" t="s">
        <v>45</v>
      </c>
      <c r="B151" s="38" t="s">
        <v>282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61"/>
      <c r="AJ151" s="40"/>
      <c r="AK151" s="38"/>
      <c r="AL151" s="40"/>
      <c r="AM151" s="38"/>
      <c r="AN151" s="38"/>
      <c r="AO151" s="38"/>
      <c r="AP151" s="38"/>
      <c r="AQ151" s="38" t="s">
        <v>282</v>
      </c>
    </row>
    <row r="152" spans="1:43" x14ac:dyDescent="0.25">
      <c r="A152" s="38" t="s">
        <v>25</v>
      </c>
      <c r="B152" s="38" t="s">
        <v>246</v>
      </c>
      <c r="C152" s="38"/>
      <c r="D152" s="38">
        <v>1</v>
      </c>
      <c r="E152" s="38"/>
      <c r="F152" s="38"/>
      <c r="G152" s="38"/>
      <c r="H152" s="38"/>
      <c r="I152" s="38"/>
      <c r="J152" s="38"/>
      <c r="K152" s="38"/>
      <c r="L152" s="38"/>
      <c r="M152" s="38"/>
      <c r="N152" s="38">
        <v>1</v>
      </c>
      <c r="O152" s="38">
        <v>1</v>
      </c>
      <c r="P152" s="38"/>
      <c r="Q152" s="38"/>
      <c r="R152" s="38">
        <v>1</v>
      </c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>
        <v>1</v>
      </c>
      <c r="AG152" s="38"/>
      <c r="AH152" s="38"/>
      <c r="AI152" s="61"/>
      <c r="AJ152" s="40">
        <f t="shared" si="22"/>
        <v>0.15151515151515152</v>
      </c>
      <c r="AK152" s="38">
        <v>1</v>
      </c>
      <c r="AL152" s="40">
        <f t="shared" si="23"/>
        <v>15.151515151515152</v>
      </c>
      <c r="AM152" s="38"/>
      <c r="AN152" s="38"/>
      <c r="AO152" s="38"/>
      <c r="AP152" s="38"/>
      <c r="AQ152" s="38" t="s">
        <v>246</v>
      </c>
    </row>
    <row r="153" spans="1:43" x14ac:dyDescent="0.25">
      <c r="A153" s="38" t="s">
        <v>71</v>
      </c>
      <c r="B153" s="38" t="s">
        <v>424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61"/>
      <c r="AJ153" s="40"/>
      <c r="AK153" s="38"/>
      <c r="AL153" s="40"/>
      <c r="AM153" s="38"/>
      <c r="AN153" s="38"/>
      <c r="AO153" s="38"/>
      <c r="AP153" s="38"/>
      <c r="AQ153" s="38" t="s">
        <v>424</v>
      </c>
    </row>
    <row r="154" spans="1:43" x14ac:dyDescent="0.25">
      <c r="A154" s="38" t="s">
        <v>89</v>
      </c>
      <c r="B154" s="38" t="s">
        <v>500</v>
      </c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61"/>
      <c r="AJ154" s="40"/>
      <c r="AK154" s="38"/>
      <c r="AL154" s="40"/>
      <c r="AM154" s="38"/>
      <c r="AN154" s="38"/>
      <c r="AO154" s="38"/>
      <c r="AP154" s="38"/>
      <c r="AQ154" s="38" t="s">
        <v>500</v>
      </c>
    </row>
    <row r="155" spans="1:43" x14ac:dyDescent="0.25">
      <c r="A155" s="38" t="s">
        <v>125</v>
      </c>
      <c r="B155" s="38" t="s">
        <v>659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61"/>
      <c r="AJ155" s="40"/>
      <c r="AK155" s="38"/>
      <c r="AL155" s="40"/>
      <c r="AM155" s="38"/>
      <c r="AN155" s="38"/>
      <c r="AO155" s="38"/>
      <c r="AP155" s="38"/>
      <c r="AQ155" s="38" t="s">
        <v>659</v>
      </c>
    </row>
    <row r="156" spans="1:43" x14ac:dyDescent="0.25">
      <c r="A156" s="38" t="s">
        <v>41</v>
      </c>
      <c r="B156" s="38" t="s">
        <v>266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>
        <v>1</v>
      </c>
      <c r="AD156" s="38"/>
      <c r="AE156" s="38"/>
      <c r="AF156" s="38"/>
      <c r="AG156" s="38"/>
      <c r="AH156" s="38"/>
      <c r="AI156" s="61"/>
      <c r="AJ156" s="40">
        <f t="shared" si="22"/>
        <v>3.0303030303030304E-2</v>
      </c>
      <c r="AK156" s="38">
        <v>1</v>
      </c>
      <c r="AL156" s="40">
        <f t="shared" si="23"/>
        <v>3.0303030303030303</v>
      </c>
      <c r="AM156" s="38"/>
      <c r="AN156" s="38"/>
      <c r="AO156" s="38">
        <v>1</v>
      </c>
      <c r="AP156" s="38">
        <v>2019</v>
      </c>
      <c r="AQ156" s="38" t="s">
        <v>266</v>
      </c>
    </row>
    <row r="157" spans="1:43" x14ac:dyDescent="0.25">
      <c r="A157" s="38" t="s">
        <v>101</v>
      </c>
      <c r="B157" s="38" t="s">
        <v>707</v>
      </c>
      <c r="C157" s="38"/>
      <c r="D157" s="38"/>
      <c r="E157" s="38"/>
      <c r="F157" s="38"/>
      <c r="G157" s="38"/>
      <c r="H157" s="38">
        <v>2</v>
      </c>
      <c r="I157" s="38"/>
      <c r="J157" s="38"/>
      <c r="K157" s="38">
        <v>1</v>
      </c>
      <c r="L157" s="38">
        <v>1</v>
      </c>
      <c r="M157" s="38"/>
      <c r="N157" s="38"/>
      <c r="O157" s="38"/>
      <c r="P157" s="38"/>
      <c r="Q157" s="38"/>
      <c r="R157" s="38"/>
      <c r="S157" s="38"/>
      <c r="T157" s="38"/>
      <c r="U157" s="38"/>
      <c r="V157" s="38">
        <v>1</v>
      </c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61"/>
      <c r="AJ157" s="40">
        <f t="shared" si="22"/>
        <v>0.15151515151515152</v>
      </c>
      <c r="AK157" s="38">
        <v>1</v>
      </c>
      <c r="AL157" s="40">
        <f t="shared" si="23"/>
        <v>12.121212121212121</v>
      </c>
      <c r="AM157" s="38"/>
      <c r="AN157" s="38"/>
      <c r="AO157" s="38"/>
      <c r="AP157" s="38"/>
      <c r="AQ157" s="38" t="s">
        <v>707</v>
      </c>
    </row>
    <row r="158" spans="1:43" x14ac:dyDescent="0.25">
      <c r="A158" s="38" t="s">
        <v>566</v>
      </c>
      <c r="B158" s="38"/>
      <c r="C158" s="38"/>
      <c r="D158" s="38"/>
      <c r="E158" s="38"/>
      <c r="F158" s="38"/>
      <c r="G158" s="38"/>
      <c r="H158" s="38"/>
      <c r="I158" s="38">
        <v>3</v>
      </c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>
        <v>1</v>
      </c>
      <c r="AG158" s="38"/>
      <c r="AH158" s="38"/>
      <c r="AI158" s="61"/>
      <c r="AJ158" s="40"/>
      <c r="AK158" s="38" t="s">
        <v>684</v>
      </c>
      <c r="AL158" s="40">
        <f t="shared" si="23"/>
        <v>6.0606060606060606</v>
      </c>
      <c r="AM158" s="38"/>
      <c r="AN158" s="38"/>
      <c r="AO158" s="38"/>
      <c r="AP158" s="38"/>
      <c r="AQ158" s="38"/>
    </row>
    <row r="159" spans="1:43" s="13" customFormat="1" x14ac:dyDescent="0.25">
      <c r="A159" s="42" t="s">
        <v>543</v>
      </c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35"/>
      <c r="AJ159" s="43"/>
      <c r="AK159" s="42"/>
      <c r="AL159" s="40">
        <f t="shared" si="23"/>
        <v>0</v>
      </c>
      <c r="AM159" s="42"/>
      <c r="AN159" s="42"/>
      <c r="AO159" s="42"/>
      <c r="AP159" s="42"/>
      <c r="AQ159" s="42"/>
    </row>
    <row r="160" spans="1:43" x14ac:dyDescent="0.25">
      <c r="A160" s="38" t="s">
        <v>541</v>
      </c>
      <c r="B160" s="38" t="s">
        <v>316</v>
      </c>
      <c r="C160" s="38"/>
      <c r="D160" s="38"/>
      <c r="E160" s="38"/>
      <c r="F160" s="38">
        <v>1</v>
      </c>
      <c r="G160" s="38">
        <v>1</v>
      </c>
      <c r="H160" s="38"/>
      <c r="I160" s="38"/>
      <c r="J160" s="38">
        <v>1</v>
      </c>
      <c r="K160" s="38"/>
      <c r="L160" s="38"/>
      <c r="M160" s="38">
        <v>1</v>
      </c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9"/>
      <c r="AA160" s="39"/>
      <c r="AB160" s="38"/>
      <c r="AC160" s="38"/>
      <c r="AD160" s="38">
        <v>2</v>
      </c>
      <c r="AE160" s="38">
        <v>1</v>
      </c>
      <c r="AF160" s="38"/>
      <c r="AG160" s="38"/>
      <c r="AH160" s="41">
        <v>4</v>
      </c>
      <c r="AI160" s="62"/>
      <c r="AJ160" s="40">
        <f t="shared" ref="AJ160:AJ166" si="24">SUM(C160:AI160)/33</f>
        <v>0.33333333333333331</v>
      </c>
      <c r="AK160" s="38">
        <v>1</v>
      </c>
      <c r="AL160" s="40">
        <f t="shared" si="23"/>
        <v>21.212121212121211</v>
      </c>
      <c r="AM160" s="38"/>
      <c r="AN160" s="38"/>
      <c r="AO160" s="38"/>
      <c r="AP160" s="38"/>
      <c r="AQ160" s="38" t="s">
        <v>316</v>
      </c>
    </row>
    <row r="161" spans="1:43" x14ac:dyDescent="0.25">
      <c r="A161" s="38" t="s">
        <v>706</v>
      </c>
      <c r="B161" s="38" t="s">
        <v>258</v>
      </c>
      <c r="C161" s="38"/>
      <c r="D161" s="38">
        <v>1</v>
      </c>
      <c r="E161" s="38"/>
      <c r="F161" s="38"/>
      <c r="G161" s="38"/>
      <c r="H161" s="38"/>
      <c r="I161" s="38"/>
      <c r="J161" s="38"/>
      <c r="K161" s="38"/>
      <c r="L161" s="38"/>
      <c r="M161" s="38">
        <v>5</v>
      </c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9"/>
      <c r="AA161" s="39"/>
      <c r="AB161" s="38"/>
      <c r="AC161" s="38"/>
      <c r="AD161" s="38"/>
      <c r="AE161" s="38"/>
      <c r="AF161" s="38"/>
      <c r="AG161" s="38"/>
      <c r="AH161" s="41"/>
      <c r="AI161" s="62"/>
      <c r="AJ161" s="40">
        <f t="shared" si="24"/>
        <v>0.18181818181818182</v>
      </c>
      <c r="AK161" s="38">
        <v>1</v>
      </c>
      <c r="AL161" s="40">
        <f t="shared" si="23"/>
        <v>6.0606060606060606</v>
      </c>
      <c r="AM161" s="38"/>
      <c r="AN161" s="38"/>
      <c r="AO161" s="38"/>
      <c r="AP161" s="38"/>
      <c r="AQ161" s="38" t="s">
        <v>258</v>
      </c>
    </row>
    <row r="162" spans="1:43" x14ac:dyDescent="0.25">
      <c r="A162" s="38" t="s">
        <v>15</v>
      </c>
      <c r="B162" s="38" t="s">
        <v>736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>
        <v>3</v>
      </c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9"/>
      <c r="AA162" s="39"/>
      <c r="AB162" s="38"/>
      <c r="AC162" s="38"/>
      <c r="AD162" s="38" t="s">
        <v>211</v>
      </c>
      <c r="AE162" s="38"/>
      <c r="AF162" s="38"/>
      <c r="AG162" s="38"/>
      <c r="AH162" s="41"/>
      <c r="AI162" s="62"/>
      <c r="AJ162" s="40">
        <f t="shared" si="24"/>
        <v>9.0909090909090912E-2</v>
      </c>
      <c r="AK162" s="38">
        <v>1</v>
      </c>
      <c r="AL162" s="40">
        <f t="shared" si="23"/>
        <v>3.0303030303030303</v>
      </c>
      <c r="AM162" s="38"/>
      <c r="AN162" s="38"/>
      <c r="AO162" s="38"/>
      <c r="AP162" s="38"/>
      <c r="AQ162" s="38" t="s">
        <v>736</v>
      </c>
    </row>
    <row r="163" spans="1:43" x14ac:dyDescent="0.25">
      <c r="A163" s="38" t="s">
        <v>475</v>
      </c>
      <c r="B163" s="38" t="s">
        <v>633</v>
      </c>
      <c r="C163" s="38">
        <v>13</v>
      </c>
      <c r="D163" s="38">
        <v>13</v>
      </c>
      <c r="E163" s="38"/>
      <c r="F163" s="38"/>
      <c r="G163" s="38"/>
      <c r="H163" s="38">
        <v>5</v>
      </c>
      <c r="I163" s="38">
        <v>2</v>
      </c>
      <c r="J163" s="38"/>
      <c r="K163" s="38">
        <v>6</v>
      </c>
      <c r="L163" s="38">
        <v>4</v>
      </c>
      <c r="M163" s="38">
        <v>17</v>
      </c>
      <c r="N163" s="38">
        <v>5</v>
      </c>
      <c r="O163" s="38">
        <v>2</v>
      </c>
      <c r="P163" s="38">
        <v>4</v>
      </c>
      <c r="Q163" s="38">
        <v>3</v>
      </c>
      <c r="R163" s="38">
        <v>10</v>
      </c>
      <c r="S163" s="38">
        <v>3</v>
      </c>
      <c r="T163" s="38">
        <v>1</v>
      </c>
      <c r="U163" s="38">
        <v>2</v>
      </c>
      <c r="V163" s="38"/>
      <c r="W163" s="38">
        <v>3</v>
      </c>
      <c r="X163" s="38">
        <v>1</v>
      </c>
      <c r="Y163" s="38">
        <v>2</v>
      </c>
      <c r="Z163" s="39">
        <v>2</v>
      </c>
      <c r="AA163" s="39">
        <v>2</v>
      </c>
      <c r="AB163" s="38"/>
      <c r="AC163" s="38"/>
      <c r="AD163" s="38">
        <v>1</v>
      </c>
      <c r="AE163" s="38">
        <v>2</v>
      </c>
      <c r="AF163" s="38">
        <v>2</v>
      </c>
      <c r="AG163" s="41">
        <v>2</v>
      </c>
      <c r="AH163" s="41">
        <v>2</v>
      </c>
      <c r="AI163" s="62"/>
      <c r="AJ163" s="40">
        <f t="shared" si="24"/>
        <v>3.3030303030303032</v>
      </c>
      <c r="AK163" s="38">
        <v>1</v>
      </c>
      <c r="AL163" s="40">
        <f t="shared" si="23"/>
        <v>75.757575757575751</v>
      </c>
      <c r="AM163" s="38"/>
      <c r="AN163" s="38">
        <v>1</v>
      </c>
      <c r="AO163" s="38"/>
      <c r="AP163" s="38"/>
      <c r="AQ163" s="38" t="s">
        <v>633</v>
      </c>
    </row>
    <row r="164" spans="1:43" x14ac:dyDescent="0.25">
      <c r="A164" s="38" t="s">
        <v>47</v>
      </c>
      <c r="B164" s="38" t="s">
        <v>289</v>
      </c>
      <c r="C164" s="38">
        <v>16</v>
      </c>
      <c r="D164" s="38">
        <v>20</v>
      </c>
      <c r="E164" s="38">
        <v>20</v>
      </c>
      <c r="F164" s="38">
        <v>18</v>
      </c>
      <c r="G164" s="38">
        <v>6</v>
      </c>
      <c r="H164" s="38">
        <v>14</v>
      </c>
      <c r="I164" s="38">
        <v>5</v>
      </c>
      <c r="J164" s="38">
        <v>9</v>
      </c>
      <c r="K164" s="38">
        <v>19</v>
      </c>
      <c r="L164" s="38">
        <v>9</v>
      </c>
      <c r="M164" s="38">
        <v>15</v>
      </c>
      <c r="N164" s="38">
        <v>16</v>
      </c>
      <c r="O164" s="38">
        <v>20</v>
      </c>
      <c r="P164" s="38">
        <v>7</v>
      </c>
      <c r="Q164" s="38">
        <v>9</v>
      </c>
      <c r="R164" s="38">
        <v>10</v>
      </c>
      <c r="S164" s="38">
        <v>5</v>
      </c>
      <c r="T164" s="38">
        <v>8</v>
      </c>
      <c r="U164" s="38">
        <v>5</v>
      </c>
      <c r="V164" s="38">
        <v>1</v>
      </c>
      <c r="W164" s="38">
        <v>4</v>
      </c>
      <c r="X164" s="38">
        <v>5</v>
      </c>
      <c r="Y164" s="38">
        <v>2</v>
      </c>
      <c r="Z164" s="39">
        <v>2</v>
      </c>
      <c r="AA164" s="39">
        <v>5</v>
      </c>
      <c r="AB164" s="38">
        <v>6</v>
      </c>
      <c r="AC164" s="38">
        <v>2</v>
      </c>
      <c r="AD164" s="38">
        <v>5</v>
      </c>
      <c r="AE164" s="38">
        <v>3</v>
      </c>
      <c r="AF164" s="38">
        <v>7</v>
      </c>
      <c r="AG164" s="41">
        <v>4</v>
      </c>
      <c r="AH164" s="41">
        <v>1</v>
      </c>
      <c r="AI164" s="62"/>
      <c r="AJ164" s="40">
        <f t="shared" si="24"/>
        <v>8.4242424242424239</v>
      </c>
      <c r="AK164" s="38">
        <v>1</v>
      </c>
      <c r="AL164" s="40">
        <f t="shared" si="23"/>
        <v>96.969696969696969</v>
      </c>
      <c r="AM164" s="38">
        <v>1</v>
      </c>
      <c r="AN164" s="38">
        <v>1</v>
      </c>
      <c r="AO164" s="38"/>
      <c r="AP164" s="38"/>
      <c r="AQ164" s="38" t="s">
        <v>289</v>
      </c>
    </row>
    <row r="165" spans="1:43" x14ac:dyDescent="0.25">
      <c r="A165" s="38" t="s">
        <v>118</v>
      </c>
      <c r="B165" s="38" t="s">
        <v>639</v>
      </c>
      <c r="C165" s="38">
        <v>33</v>
      </c>
      <c r="D165" s="38">
        <v>64</v>
      </c>
      <c r="E165" s="38">
        <v>50</v>
      </c>
      <c r="F165" s="38">
        <v>39</v>
      </c>
      <c r="G165" s="38">
        <v>26</v>
      </c>
      <c r="H165" s="38">
        <v>41</v>
      </c>
      <c r="I165" s="38">
        <v>16</v>
      </c>
      <c r="J165" s="38">
        <v>12</v>
      </c>
      <c r="K165" s="38">
        <v>37</v>
      </c>
      <c r="L165" s="38">
        <v>14</v>
      </c>
      <c r="M165" s="38">
        <v>33</v>
      </c>
      <c r="N165" s="38">
        <v>40</v>
      </c>
      <c r="O165" s="38">
        <v>34</v>
      </c>
      <c r="P165" s="38">
        <v>27</v>
      </c>
      <c r="Q165" s="38">
        <v>16</v>
      </c>
      <c r="R165" s="38">
        <v>47</v>
      </c>
      <c r="S165" s="38">
        <v>16</v>
      </c>
      <c r="T165" s="38">
        <v>24</v>
      </c>
      <c r="U165" s="38">
        <v>17</v>
      </c>
      <c r="V165" s="38">
        <v>15</v>
      </c>
      <c r="W165" s="38">
        <v>21</v>
      </c>
      <c r="X165" s="38">
        <v>15</v>
      </c>
      <c r="Y165" s="38">
        <v>24</v>
      </c>
      <c r="Z165" s="39">
        <v>24</v>
      </c>
      <c r="AA165" s="39">
        <v>37</v>
      </c>
      <c r="AB165" s="38">
        <v>16</v>
      </c>
      <c r="AC165" s="38">
        <v>14</v>
      </c>
      <c r="AD165" s="38">
        <v>11</v>
      </c>
      <c r="AE165" s="38">
        <v>15</v>
      </c>
      <c r="AF165" s="38">
        <v>19</v>
      </c>
      <c r="AG165" s="41">
        <v>5</v>
      </c>
      <c r="AH165" s="41">
        <v>12</v>
      </c>
      <c r="AI165" s="62">
        <v>5</v>
      </c>
      <c r="AJ165" s="40">
        <f t="shared" si="24"/>
        <v>24.818181818181817</v>
      </c>
      <c r="AK165" s="38">
        <v>1</v>
      </c>
      <c r="AL165" s="40">
        <f t="shared" si="23"/>
        <v>100</v>
      </c>
      <c r="AM165" s="38">
        <v>1</v>
      </c>
      <c r="AN165" s="38">
        <v>1</v>
      </c>
      <c r="AO165" s="38"/>
      <c r="AP165" s="38"/>
      <c r="AQ165" s="38" t="s">
        <v>639</v>
      </c>
    </row>
    <row r="166" spans="1:43" x14ac:dyDescent="0.25">
      <c r="A166" s="38" t="s">
        <v>30</v>
      </c>
      <c r="B166" s="38" t="s">
        <v>244</v>
      </c>
      <c r="C166" s="38"/>
      <c r="D166" s="38"/>
      <c r="E166" s="38"/>
      <c r="F166" s="38"/>
      <c r="G166" s="38">
        <v>4</v>
      </c>
      <c r="H166" s="38">
        <v>2</v>
      </c>
      <c r="I166" s="38"/>
      <c r="J166" s="38"/>
      <c r="K166" s="38"/>
      <c r="L166" s="38"/>
      <c r="M166" s="38">
        <v>1</v>
      </c>
      <c r="N166" s="38"/>
      <c r="O166" s="38">
        <v>1</v>
      </c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9"/>
      <c r="AA166" s="39"/>
      <c r="AB166" s="38"/>
      <c r="AC166" s="38"/>
      <c r="AD166" s="38"/>
      <c r="AE166" s="38"/>
      <c r="AF166" s="38"/>
      <c r="AG166" s="41"/>
      <c r="AH166" s="41"/>
      <c r="AI166" s="62"/>
      <c r="AJ166" s="40">
        <f t="shared" si="24"/>
        <v>0.24242424242424243</v>
      </c>
      <c r="AK166" s="38">
        <v>1</v>
      </c>
      <c r="AL166" s="40">
        <f t="shared" si="23"/>
        <v>12.121212121212121</v>
      </c>
      <c r="AM166" s="38"/>
      <c r="AN166" s="38"/>
      <c r="AO166" s="38"/>
      <c r="AP166" s="38"/>
      <c r="AQ166" s="38" t="s">
        <v>244</v>
      </c>
    </row>
    <row r="167" spans="1:43" x14ac:dyDescent="0.25">
      <c r="A167" s="38" t="s">
        <v>474</v>
      </c>
      <c r="B167" s="38"/>
      <c r="C167" s="38"/>
      <c r="D167" s="38"/>
      <c r="E167" s="38"/>
      <c r="F167" s="38">
        <v>12</v>
      </c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>
        <v>3</v>
      </c>
      <c r="W167" s="38"/>
      <c r="X167" s="38">
        <v>1</v>
      </c>
      <c r="Y167" s="38"/>
      <c r="Z167" s="39"/>
      <c r="AA167" s="39"/>
      <c r="AB167" s="38"/>
      <c r="AC167" s="38">
        <v>2</v>
      </c>
      <c r="AD167" s="38"/>
      <c r="AE167" s="38">
        <v>2</v>
      </c>
      <c r="AF167" s="38">
        <v>2</v>
      </c>
      <c r="AG167" s="41">
        <v>1</v>
      </c>
      <c r="AH167" s="41">
        <v>2</v>
      </c>
      <c r="AI167" s="62"/>
      <c r="AJ167" s="40"/>
      <c r="AK167" s="38" t="s">
        <v>684</v>
      </c>
      <c r="AL167" s="40">
        <f t="shared" si="23"/>
        <v>24.242424242424242</v>
      </c>
      <c r="AM167" s="38"/>
      <c r="AN167" s="38"/>
      <c r="AO167" s="38"/>
      <c r="AP167" s="38"/>
      <c r="AQ167" s="38"/>
    </row>
    <row r="168" spans="1:43" s="13" customFormat="1" x14ac:dyDescent="0.25">
      <c r="A168" s="42" t="s">
        <v>486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35"/>
      <c r="AJ168" s="43"/>
      <c r="AK168" s="42"/>
      <c r="AL168" s="40">
        <f t="shared" si="23"/>
        <v>0</v>
      </c>
      <c r="AM168" s="42"/>
      <c r="AN168" s="42"/>
      <c r="AO168" s="42"/>
      <c r="AP168" s="42"/>
      <c r="AQ168" s="42"/>
    </row>
    <row r="169" spans="1:43" x14ac:dyDescent="0.25">
      <c r="A169" s="38" t="s">
        <v>485</v>
      </c>
      <c r="B169" s="38" t="s">
        <v>250</v>
      </c>
      <c r="C169" s="38">
        <v>11</v>
      </c>
      <c r="D169" s="38">
        <v>22</v>
      </c>
      <c r="E169" s="38">
        <v>13</v>
      </c>
      <c r="F169" s="38">
        <v>18</v>
      </c>
      <c r="G169" s="38">
        <v>12</v>
      </c>
      <c r="H169" s="38">
        <v>11</v>
      </c>
      <c r="I169" s="38">
        <v>14</v>
      </c>
      <c r="J169" s="38">
        <v>8</v>
      </c>
      <c r="K169" s="38">
        <v>9</v>
      </c>
      <c r="L169" s="38">
        <v>12</v>
      </c>
      <c r="M169" s="38">
        <v>14</v>
      </c>
      <c r="N169" s="38">
        <v>10</v>
      </c>
      <c r="O169" s="38">
        <v>9</v>
      </c>
      <c r="P169" s="38">
        <v>12</v>
      </c>
      <c r="Q169" s="38">
        <v>6</v>
      </c>
      <c r="R169" s="38">
        <v>5</v>
      </c>
      <c r="S169" s="38">
        <v>9</v>
      </c>
      <c r="T169" s="38">
        <v>2</v>
      </c>
      <c r="U169" s="38">
        <v>3</v>
      </c>
      <c r="V169" s="38">
        <v>2</v>
      </c>
      <c r="W169" s="38">
        <v>6</v>
      </c>
      <c r="X169" s="38">
        <v>5</v>
      </c>
      <c r="Y169" s="38">
        <v>5</v>
      </c>
      <c r="Z169" s="39">
        <v>4</v>
      </c>
      <c r="AA169" s="39">
        <v>4</v>
      </c>
      <c r="AB169" s="38">
        <v>2</v>
      </c>
      <c r="AC169" s="38">
        <v>2</v>
      </c>
      <c r="AD169" s="38">
        <v>5</v>
      </c>
      <c r="AE169" s="38">
        <v>7</v>
      </c>
      <c r="AF169" s="38">
        <v>10</v>
      </c>
      <c r="AG169" s="38"/>
      <c r="AH169" s="41">
        <v>3</v>
      </c>
      <c r="AI169" s="62"/>
      <c r="AJ169" s="40">
        <f t="shared" ref="AJ169:AJ178" si="25">SUM(C169:AI169)/33</f>
        <v>7.7272727272727275</v>
      </c>
      <c r="AK169" s="38">
        <v>1</v>
      </c>
      <c r="AL169" s="40">
        <f t="shared" si="23"/>
        <v>93.939393939393938</v>
      </c>
      <c r="AM169" s="38"/>
      <c r="AN169" s="38">
        <v>1</v>
      </c>
      <c r="AO169" s="38"/>
      <c r="AP169" s="38"/>
      <c r="AQ169" s="38" t="s">
        <v>250</v>
      </c>
    </row>
    <row r="170" spans="1:43" x14ac:dyDescent="0.25">
      <c r="A170" s="38" t="s">
        <v>653</v>
      </c>
      <c r="B170" s="38" t="s">
        <v>795</v>
      </c>
      <c r="C170" s="38"/>
      <c r="D170" s="38">
        <v>3</v>
      </c>
      <c r="E170" s="38">
        <v>1</v>
      </c>
      <c r="F170" s="38"/>
      <c r="G170" s="38"/>
      <c r="H170" s="38">
        <v>1</v>
      </c>
      <c r="I170" s="38"/>
      <c r="J170" s="38"/>
      <c r="K170" s="38">
        <v>1</v>
      </c>
      <c r="L170" s="38">
        <v>1</v>
      </c>
      <c r="M170" s="38"/>
      <c r="N170" s="38"/>
      <c r="O170" s="38"/>
      <c r="P170" s="38"/>
      <c r="Q170" s="38">
        <v>1</v>
      </c>
      <c r="R170" s="38">
        <v>1</v>
      </c>
      <c r="S170" s="38">
        <v>1</v>
      </c>
      <c r="T170" s="38">
        <v>1</v>
      </c>
      <c r="U170" s="38"/>
      <c r="V170" s="38"/>
      <c r="W170" s="38">
        <v>2</v>
      </c>
      <c r="X170" s="38">
        <v>1</v>
      </c>
      <c r="Y170" s="38"/>
      <c r="Z170" s="39">
        <v>1</v>
      </c>
      <c r="AA170" s="39"/>
      <c r="AB170" s="38"/>
      <c r="AC170" s="38"/>
      <c r="AD170" s="38"/>
      <c r="AE170" s="38"/>
      <c r="AF170" s="38">
        <v>1</v>
      </c>
      <c r="AG170" s="38"/>
      <c r="AH170" s="41">
        <v>4</v>
      </c>
      <c r="AI170" s="62"/>
      <c r="AJ170" s="40">
        <f t="shared" si="25"/>
        <v>0.60606060606060608</v>
      </c>
      <c r="AK170" s="38">
        <v>1</v>
      </c>
      <c r="AL170" s="40">
        <f t="shared" si="23"/>
        <v>42.424242424242422</v>
      </c>
      <c r="AM170" s="38"/>
      <c r="AN170" s="38"/>
      <c r="AO170" s="38"/>
      <c r="AP170" s="38"/>
      <c r="AQ170" s="38" t="s">
        <v>795</v>
      </c>
    </row>
    <row r="171" spans="1:43" x14ac:dyDescent="0.25">
      <c r="A171" s="38" t="s">
        <v>112</v>
      </c>
      <c r="B171" s="38" t="s">
        <v>626</v>
      </c>
      <c r="C171" s="38"/>
      <c r="D171" s="38"/>
      <c r="E171" s="38">
        <v>3</v>
      </c>
      <c r="F171" s="38">
        <v>7</v>
      </c>
      <c r="G171" s="38"/>
      <c r="H171" s="38">
        <v>3</v>
      </c>
      <c r="I171" s="38">
        <v>1</v>
      </c>
      <c r="J171" s="38"/>
      <c r="K171" s="38"/>
      <c r="L171" s="38">
        <v>1</v>
      </c>
      <c r="M171" s="38">
        <v>4</v>
      </c>
      <c r="N171" s="38">
        <v>1</v>
      </c>
      <c r="O171" s="38">
        <v>1</v>
      </c>
      <c r="P171" s="38">
        <v>2</v>
      </c>
      <c r="Q171" s="38">
        <v>3</v>
      </c>
      <c r="R171" s="38"/>
      <c r="S171" s="38">
        <v>2</v>
      </c>
      <c r="T171" s="38"/>
      <c r="U171" s="38">
        <v>1</v>
      </c>
      <c r="V171" s="38">
        <v>3</v>
      </c>
      <c r="W171" s="38">
        <v>1</v>
      </c>
      <c r="X171" s="38"/>
      <c r="Y171" s="38"/>
      <c r="Z171" s="39">
        <v>2</v>
      </c>
      <c r="AA171" s="39">
        <v>1</v>
      </c>
      <c r="AB171" s="38"/>
      <c r="AC171" s="38">
        <v>2</v>
      </c>
      <c r="AD171" s="38">
        <v>2</v>
      </c>
      <c r="AE171" s="38">
        <v>1</v>
      </c>
      <c r="AF171" s="38"/>
      <c r="AG171" s="41">
        <v>1</v>
      </c>
      <c r="AH171" s="41"/>
      <c r="AI171" s="62"/>
      <c r="AJ171" s="40">
        <f t="shared" si="25"/>
        <v>1.2727272727272727</v>
      </c>
      <c r="AK171" s="38">
        <v>1</v>
      </c>
      <c r="AL171" s="40">
        <f t="shared" si="23"/>
        <v>60.606060606060609</v>
      </c>
      <c r="AM171" s="38"/>
      <c r="AN171" s="38">
        <v>1</v>
      </c>
      <c r="AO171" s="38"/>
      <c r="AP171" s="38"/>
      <c r="AQ171" s="38" t="s">
        <v>626</v>
      </c>
    </row>
    <row r="172" spans="1:43" x14ac:dyDescent="0.25">
      <c r="A172" s="38" t="s">
        <v>782</v>
      </c>
      <c r="B172" s="38" t="s">
        <v>384</v>
      </c>
      <c r="C172" s="38"/>
      <c r="D172" s="38">
        <v>4</v>
      </c>
      <c r="E172" s="38">
        <v>1</v>
      </c>
      <c r="F172" s="38">
        <v>5</v>
      </c>
      <c r="G172" s="38">
        <v>6</v>
      </c>
      <c r="H172" s="38">
        <v>6</v>
      </c>
      <c r="I172" s="38"/>
      <c r="J172" s="38">
        <v>5</v>
      </c>
      <c r="K172" s="38">
        <v>7</v>
      </c>
      <c r="L172" s="38">
        <v>6</v>
      </c>
      <c r="M172" s="38">
        <v>2</v>
      </c>
      <c r="N172" s="38">
        <v>4</v>
      </c>
      <c r="O172" s="38">
        <v>1</v>
      </c>
      <c r="P172" s="38">
        <v>2</v>
      </c>
      <c r="Q172" s="38">
        <v>2</v>
      </c>
      <c r="R172" s="38">
        <v>6</v>
      </c>
      <c r="S172" s="38">
        <v>2</v>
      </c>
      <c r="T172" s="38">
        <v>2</v>
      </c>
      <c r="U172" s="38">
        <v>2</v>
      </c>
      <c r="V172" s="38">
        <v>1</v>
      </c>
      <c r="W172" s="38">
        <v>1</v>
      </c>
      <c r="X172" s="38">
        <v>1</v>
      </c>
      <c r="Y172" s="38"/>
      <c r="Z172" s="39">
        <v>1</v>
      </c>
      <c r="AA172" s="39">
        <v>1</v>
      </c>
      <c r="AB172" s="38">
        <v>1</v>
      </c>
      <c r="AC172" s="38">
        <v>4</v>
      </c>
      <c r="AD172" s="38">
        <v>3</v>
      </c>
      <c r="AE172" s="38">
        <v>1</v>
      </c>
      <c r="AF172" s="38">
        <v>3</v>
      </c>
      <c r="AG172" s="41">
        <v>1</v>
      </c>
      <c r="AH172" s="41">
        <v>4</v>
      </c>
      <c r="AI172" s="62">
        <v>4</v>
      </c>
      <c r="AJ172" s="40">
        <f t="shared" si="25"/>
        <v>2.6969696969696968</v>
      </c>
      <c r="AK172" s="38">
        <v>1</v>
      </c>
      <c r="AL172" s="40">
        <f t="shared" si="23"/>
        <v>90.909090909090907</v>
      </c>
      <c r="AM172" s="38"/>
      <c r="AN172" s="38">
        <v>1</v>
      </c>
      <c r="AO172" s="38"/>
      <c r="AP172" s="38"/>
      <c r="AQ172" s="38" t="s">
        <v>384</v>
      </c>
    </row>
    <row r="173" spans="1:43" x14ac:dyDescent="0.25">
      <c r="A173" s="38" t="s">
        <v>72</v>
      </c>
      <c r="B173" s="38" t="s">
        <v>462</v>
      </c>
      <c r="C173" s="38">
        <v>2</v>
      </c>
      <c r="D173" s="38">
        <v>2</v>
      </c>
      <c r="E173" s="38">
        <v>5</v>
      </c>
      <c r="F173" s="38">
        <v>5</v>
      </c>
      <c r="G173" s="38">
        <v>5</v>
      </c>
      <c r="H173" s="38">
        <v>4</v>
      </c>
      <c r="I173" s="38"/>
      <c r="J173" s="38"/>
      <c r="K173" s="38">
        <v>6</v>
      </c>
      <c r="L173" s="38">
        <v>4</v>
      </c>
      <c r="M173" s="38">
        <v>3</v>
      </c>
      <c r="N173" s="38">
        <v>3</v>
      </c>
      <c r="O173" s="38">
        <v>2</v>
      </c>
      <c r="P173" s="38">
        <v>6</v>
      </c>
      <c r="Q173" s="38">
        <v>4</v>
      </c>
      <c r="R173" s="38">
        <v>2</v>
      </c>
      <c r="S173" s="38">
        <v>2</v>
      </c>
      <c r="T173" s="38">
        <v>1</v>
      </c>
      <c r="U173" s="38">
        <v>4</v>
      </c>
      <c r="V173" s="38">
        <v>3</v>
      </c>
      <c r="W173" s="38">
        <v>3</v>
      </c>
      <c r="X173" s="38">
        <v>3</v>
      </c>
      <c r="Y173" s="38">
        <v>3</v>
      </c>
      <c r="Z173" s="39">
        <v>3</v>
      </c>
      <c r="AA173" s="39">
        <v>3</v>
      </c>
      <c r="AB173" s="38">
        <v>1</v>
      </c>
      <c r="AC173" s="38">
        <v>7</v>
      </c>
      <c r="AD173" s="38">
        <v>2</v>
      </c>
      <c r="AE173" s="38">
        <v>3</v>
      </c>
      <c r="AF173" s="38">
        <v>3</v>
      </c>
      <c r="AG173" s="41">
        <v>1</v>
      </c>
      <c r="AH173" s="41">
        <v>8</v>
      </c>
      <c r="AI173" s="62">
        <v>5</v>
      </c>
      <c r="AJ173" s="40">
        <f t="shared" si="25"/>
        <v>3.2727272727272729</v>
      </c>
      <c r="AK173" s="38">
        <v>1</v>
      </c>
      <c r="AL173" s="40">
        <f t="shared" si="23"/>
        <v>93.939393939393938</v>
      </c>
      <c r="AM173" s="38"/>
      <c r="AN173" s="38">
        <v>1</v>
      </c>
      <c r="AO173" s="38"/>
      <c r="AP173" s="38"/>
      <c r="AQ173" s="38" t="s">
        <v>462</v>
      </c>
    </row>
    <row r="174" spans="1:43" x14ac:dyDescent="0.25">
      <c r="A174" s="38" t="s">
        <v>136</v>
      </c>
      <c r="B174" s="38" t="s">
        <v>550</v>
      </c>
      <c r="C174" s="38"/>
      <c r="D174" s="38"/>
      <c r="E174" s="38"/>
      <c r="F174" s="38"/>
      <c r="G174" s="38"/>
      <c r="H174" s="38">
        <v>1</v>
      </c>
      <c r="I174" s="38"/>
      <c r="J174" s="38"/>
      <c r="K174" s="38">
        <v>1</v>
      </c>
      <c r="L174" s="38"/>
      <c r="M174" s="38">
        <v>3</v>
      </c>
      <c r="N174" s="38"/>
      <c r="O174" s="38"/>
      <c r="P174" s="38"/>
      <c r="Q174" s="38">
        <v>1</v>
      </c>
      <c r="R174" s="38"/>
      <c r="S174" s="38">
        <v>1</v>
      </c>
      <c r="T174" s="38"/>
      <c r="U174" s="38"/>
      <c r="V174" s="38"/>
      <c r="W174" s="38"/>
      <c r="X174" s="38"/>
      <c r="Y174" s="38"/>
      <c r="Z174" s="39">
        <v>1</v>
      </c>
      <c r="AA174" s="39"/>
      <c r="AB174" s="38"/>
      <c r="AC174" s="38"/>
      <c r="AD174" s="38"/>
      <c r="AE174" s="38">
        <v>2</v>
      </c>
      <c r="AF174" s="38">
        <v>1</v>
      </c>
      <c r="AG174" s="41"/>
      <c r="AH174" s="41">
        <v>4</v>
      </c>
      <c r="AI174" s="62">
        <v>1</v>
      </c>
      <c r="AJ174" s="40">
        <f t="shared" si="25"/>
        <v>0.48484848484848486</v>
      </c>
      <c r="AK174" s="38">
        <v>1</v>
      </c>
      <c r="AL174" s="40">
        <f t="shared" si="23"/>
        <v>30.303030303030305</v>
      </c>
      <c r="AM174" s="38"/>
      <c r="AN174" s="38"/>
      <c r="AO174" s="38"/>
      <c r="AP174" s="38"/>
      <c r="AQ174" s="38" t="s">
        <v>550</v>
      </c>
    </row>
    <row r="175" spans="1:43" x14ac:dyDescent="0.25">
      <c r="A175" s="38" t="s">
        <v>34</v>
      </c>
      <c r="B175" s="38" t="s">
        <v>277</v>
      </c>
      <c r="C175" s="38"/>
      <c r="D175" s="38"/>
      <c r="E175" s="38"/>
      <c r="F175" s="38"/>
      <c r="G175" s="38"/>
      <c r="H175" s="38"/>
      <c r="I175" s="38"/>
      <c r="J175" s="38"/>
      <c r="K175" s="38"/>
      <c r="L175" s="38">
        <v>5</v>
      </c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9"/>
      <c r="AA175" s="39"/>
      <c r="AB175" s="38"/>
      <c r="AC175" s="38"/>
      <c r="AD175" s="38"/>
      <c r="AE175" s="38"/>
      <c r="AF175" s="38"/>
      <c r="AG175" s="41">
        <v>1</v>
      </c>
      <c r="AH175" s="41"/>
      <c r="AI175" s="62"/>
      <c r="AJ175" s="40">
        <f t="shared" si="25"/>
        <v>0.18181818181818182</v>
      </c>
      <c r="AK175" s="38">
        <v>1</v>
      </c>
      <c r="AL175" s="40">
        <f t="shared" si="23"/>
        <v>6.0606060606060606</v>
      </c>
      <c r="AM175" s="38"/>
      <c r="AN175" s="38"/>
      <c r="AO175" s="38"/>
      <c r="AP175" s="38"/>
      <c r="AQ175" s="38" t="s">
        <v>277</v>
      </c>
    </row>
    <row r="176" spans="1:43" x14ac:dyDescent="0.25">
      <c r="A176" s="38" t="s">
        <v>108</v>
      </c>
      <c r="B176" s="38" t="s">
        <v>590</v>
      </c>
      <c r="C176" s="38"/>
      <c r="D176" s="38">
        <v>9</v>
      </c>
      <c r="E176" s="38">
        <v>7</v>
      </c>
      <c r="F176" s="38">
        <v>4</v>
      </c>
      <c r="G176" s="38">
        <v>1</v>
      </c>
      <c r="H176" s="38">
        <v>2</v>
      </c>
      <c r="I176" s="38">
        <v>4</v>
      </c>
      <c r="J176" s="38">
        <v>2</v>
      </c>
      <c r="K176" s="38">
        <v>6</v>
      </c>
      <c r="L176" s="38">
        <v>3</v>
      </c>
      <c r="M176" s="38">
        <v>2</v>
      </c>
      <c r="N176" s="38"/>
      <c r="O176" s="38">
        <v>1</v>
      </c>
      <c r="P176" s="38">
        <v>2</v>
      </c>
      <c r="Q176" s="38">
        <v>2</v>
      </c>
      <c r="R176" s="38"/>
      <c r="S176" s="38">
        <v>2</v>
      </c>
      <c r="T176" s="38">
        <v>3</v>
      </c>
      <c r="U176" s="38">
        <v>3</v>
      </c>
      <c r="V176" s="38">
        <v>4</v>
      </c>
      <c r="W176" s="38">
        <v>2</v>
      </c>
      <c r="X176" s="38">
        <v>1</v>
      </c>
      <c r="Y176" s="38">
        <v>2</v>
      </c>
      <c r="Z176" s="39">
        <v>1</v>
      </c>
      <c r="AA176" s="39">
        <v>4</v>
      </c>
      <c r="AB176" s="38">
        <v>2</v>
      </c>
      <c r="AC176" s="38">
        <v>3</v>
      </c>
      <c r="AD176" s="38"/>
      <c r="AE176" s="38">
        <v>5</v>
      </c>
      <c r="AF176" s="38">
        <v>1</v>
      </c>
      <c r="AG176" s="41">
        <v>2</v>
      </c>
      <c r="AH176" s="41">
        <v>2</v>
      </c>
      <c r="AI176" s="62">
        <v>1</v>
      </c>
      <c r="AJ176" s="40">
        <f t="shared" si="25"/>
        <v>2.5151515151515151</v>
      </c>
      <c r="AK176" s="38">
        <v>1</v>
      </c>
      <c r="AL176" s="40">
        <f t="shared" si="23"/>
        <v>87.878787878787875</v>
      </c>
      <c r="AM176" s="38"/>
      <c r="AN176" s="38">
        <v>1</v>
      </c>
      <c r="AO176" s="38"/>
      <c r="AP176" s="38"/>
      <c r="AQ176" s="38" t="s">
        <v>590</v>
      </c>
    </row>
    <row r="177" spans="1:43" x14ac:dyDescent="0.25">
      <c r="A177" s="38" t="s">
        <v>85</v>
      </c>
      <c r="B177" s="38" t="s">
        <v>503</v>
      </c>
      <c r="C177" s="38"/>
      <c r="D177" s="38"/>
      <c r="E177" s="38"/>
      <c r="F177" s="38">
        <v>1</v>
      </c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9"/>
      <c r="AA177" s="39"/>
      <c r="AB177" s="38"/>
      <c r="AC177" s="38"/>
      <c r="AD177" s="38"/>
      <c r="AE177" s="38"/>
      <c r="AF177" s="38"/>
      <c r="AG177" s="41"/>
      <c r="AH177" s="41"/>
      <c r="AI177" s="62"/>
      <c r="AJ177" s="40">
        <f t="shared" si="25"/>
        <v>3.0303030303030304E-2</v>
      </c>
      <c r="AK177" s="38">
        <v>1</v>
      </c>
      <c r="AL177" s="40">
        <f t="shared" si="23"/>
        <v>3.0303030303030303</v>
      </c>
      <c r="AM177" s="38"/>
      <c r="AN177" s="38"/>
      <c r="AO177" s="38">
        <v>1</v>
      </c>
      <c r="AP177" s="38">
        <v>1996</v>
      </c>
      <c r="AQ177" s="38" t="s">
        <v>503</v>
      </c>
    </row>
    <row r="178" spans="1:43" x14ac:dyDescent="0.25">
      <c r="A178" s="38" t="s">
        <v>407</v>
      </c>
      <c r="B178" s="38" t="s">
        <v>309</v>
      </c>
      <c r="C178" s="38">
        <v>8</v>
      </c>
      <c r="D178" s="38">
        <v>22</v>
      </c>
      <c r="E178" s="38">
        <v>30</v>
      </c>
      <c r="F178" s="38">
        <v>25</v>
      </c>
      <c r="G178" s="38">
        <v>24</v>
      </c>
      <c r="H178" s="38">
        <v>50</v>
      </c>
      <c r="I178" s="38">
        <v>25</v>
      </c>
      <c r="J178" s="38">
        <v>4</v>
      </c>
      <c r="K178" s="38">
        <v>18</v>
      </c>
      <c r="L178" s="38">
        <v>15</v>
      </c>
      <c r="M178" s="38">
        <v>10</v>
      </c>
      <c r="N178" s="38">
        <v>10</v>
      </c>
      <c r="O178" s="38">
        <v>4</v>
      </c>
      <c r="P178" s="38">
        <v>18</v>
      </c>
      <c r="Q178" s="38">
        <v>13</v>
      </c>
      <c r="R178" s="38">
        <v>10</v>
      </c>
      <c r="S178" s="38">
        <v>12</v>
      </c>
      <c r="T178" s="38">
        <v>11</v>
      </c>
      <c r="U178" s="38">
        <v>15</v>
      </c>
      <c r="V178" s="38">
        <v>11</v>
      </c>
      <c r="W178" s="38">
        <v>21</v>
      </c>
      <c r="X178" s="38">
        <v>12</v>
      </c>
      <c r="Y178" s="38">
        <v>22</v>
      </c>
      <c r="Z178" s="39">
        <v>15</v>
      </c>
      <c r="AA178" s="39">
        <v>9</v>
      </c>
      <c r="AB178" s="38">
        <v>16</v>
      </c>
      <c r="AC178" s="38">
        <v>14</v>
      </c>
      <c r="AD178" s="38">
        <v>35</v>
      </c>
      <c r="AE178" s="38">
        <v>18</v>
      </c>
      <c r="AF178" s="38">
        <v>19</v>
      </c>
      <c r="AG178" s="41">
        <v>14</v>
      </c>
      <c r="AH178" s="41">
        <v>13</v>
      </c>
      <c r="AI178" s="62">
        <v>11</v>
      </c>
      <c r="AJ178" s="40">
        <f t="shared" si="25"/>
        <v>16.787878787878789</v>
      </c>
      <c r="AK178" s="38">
        <v>1</v>
      </c>
      <c r="AL178" s="40">
        <f t="shared" si="23"/>
        <v>100</v>
      </c>
      <c r="AM178" s="38">
        <v>1</v>
      </c>
      <c r="AN178" s="38">
        <v>1</v>
      </c>
      <c r="AO178" s="38"/>
      <c r="AP178" s="38"/>
      <c r="AQ178" s="38" t="s">
        <v>309</v>
      </c>
    </row>
    <row r="179" spans="1:43" s="13" customFormat="1" x14ac:dyDescent="0.25">
      <c r="A179" s="42" t="s">
        <v>781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>
        <v>2</v>
      </c>
      <c r="X179" s="42"/>
      <c r="Y179" s="42"/>
      <c r="Z179" s="45">
        <v>1</v>
      </c>
      <c r="AA179" s="42"/>
      <c r="AB179" s="42"/>
      <c r="AC179" s="42"/>
      <c r="AD179" s="42">
        <v>1</v>
      </c>
      <c r="AE179" s="42">
        <v>1</v>
      </c>
      <c r="AF179" s="42">
        <v>1</v>
      </c>
      <c r="AG179" s="42"/>
      <c r="AH179" s="42"/>
      <c r="AI179" s="35"/>
      <c r="AJ179" s="43"/>
      <c r="AK179" s="42" t="s">
        <v>684</v>
      </c>
      <c r="AL179" s="43"/>
      <c r="AM179" s="42"/>
      <c r="AN179" s="42"/>
      <c r="AO179" s="42"/>
      <c r="AP179" s="42"/>
      <c r="AQ179" s="42"/>
    </row>
    <row r="180" spans="1:43" x14ac:dyDescent="0.25">
      <c r="A180" s="38" t="s">
        <v>410</v>
      </c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61"/>
      <c r="AJ180" s="40"/>
      <c r="AK180" s="38"/>
      <c r="AL180" s="40"/>
      <c r="AM180" s="38"/>
      <c r="AN180" s="38"/>
      <c r="AO180" s="38"/>
      <c r="AP180" s="38"/>
      <c r="AQ180" s="38"/>
    </row>
    <row r="181" spans="1:43" x14ac:dyDescent="0.25">
      <c r="A181" s="38" t="s">
        <v>408</v>
      </c>
      <c r="B181" s="38" t="s">
        <v>559</v>
      </c>
      <c r="C181" s="38"/>
      <c r="D181" s="38"/>
      <c r="E181" s="38">
        <v>2</v>
      </c>
      <c r="F181" s="38">
        <v>1</v>
      </c>
      <c r="G181" s="38"/>
      <c r="H181" s="38">
        <v>26</v>
      </c>
      <c r="I181" s="38">
        <v>2</v>
      </c>
      <c r="J181" s="38">
        <v>6</v>
      </c>
      <c r="K181" s="38">
        <v>1</v>
      </c>
      <c r="L181" s="38"/>
      <c r="M181" s="38">
        <v>7</v>
      </c>
      <c r="N181" s="38">
        <v>1</v>
      </c>
      <c r="O181" s="38">
        <v>1</v>
      </c>
      <c r="P181" s="38">
        <v>1</v>
      </c>
      <c r="Q181" s="38">
        <v>6</v>
      </c>
      <c r="R181" s="38">
        <v>1</v>
      </c>
      <c r="S181" s="38"/>
      <c r="T181" s="38">
        <v>1</v>
      </c>
      <c r="U181" s="38">
        <v>1</v>
      </c>
      <c r="V181" s="38">
        <v>1</v>
      </c>
      <c r="W181" s="38"/>
      <c r="X181" s="38">
        <v>1</v>
      </c>
      <c r="Y181" s="38">
        <v>2</v>
      </c>
      <c r="Z181" s="39"/>
      <c r="AA181" s="39">
        <v>1</v>
      </c>
      <c r="AB181" s="38"/>
      <c r="AC181" s="38"/>
      <c r="AD181" s="38">
        <v>2</v>
      </c>
      <c r="AE181" s="38">
        <v>1</v>
      </c>
      <c r="AF181" s="38">
        <v>4</v>
      </c>
      <c r="AG181" s="41">
        <v>1</v>
      </c>
      <c r="AH181" s="44"/>
      <c r="AI181" s="63"/>
      <c r="AJ181" s="40">
        <f t="shared" ref="AJ181:AJ194" si="26">SUM(C181:AI181)/33</f>
        <v>2.1212121212121211</v>
      </c>
      <c r="AK181" s="38">
        <v>1</v>
      </c>
      <c r="AL181" s="40">
        <f t="shared" ref="AL181:AL194" si="27">COUNT(C181:AI181)*100/33</f>
        <v>66.666666666666671</v>
      </c>
      <c r="AM181" s="38"/>
      <c r="AN181" s="38">
        <v>1</v>
      </c>
      <c r="AO181" s="38"/>
      <c r="AP181" s="38"/>
      <c r="AQ181" s="38" t="s">
        <v>559</v>
      </c>
    </row>
    <row r="182" spans="1:43" x14ac:dyDescent="0.25">
      <c r="A182" s="38" t="s">
        <v>151</v>
      </c>
      <c r="B182" s="38" t="s">
        <v>794</v>
      </c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>
        <v>1</v>
      </c>
      <c r="X182" s="38"/>
      <c r="Y182" s="38">
        <v>1</v>
      </c>
      <c r="Z182" s="39"/>
      <c r="AA182" s="39">
        <v>1</v>
      </c>
      <c r="AB182" s="38"/>
      <c r="AC182" s="38"/>
      <c r="AD182" s="38"/>
      <c r="AE182" s="38"/>
      <c r="AF182" s="38"/>
      <c r="AG182" s="41"/>
      <c r="AH182" s="44"/>
      <c r="AI182" s="63"/>
      <c r="AJ182" s="40">
        <f t="shared" si="26"/>
        <v>9.0909090909090912E-2</v>
      </c>
      <c r="AK182" s="38">
        <v>1</v>
      </c>
      <c r="AL182" s="40">
        <f t="shared" si="27"/>
        <v>9.0909090909090917</v>
      </c>
      <c r="AM182" s="38"/>
      <c r="AN182" s="38"/>
      <c r="AO182" s="38"/>
      <c r="AP182" s="38"/>
      <c r="AQ182" s="38" t="s">
        <v>794</v>
      </c>
    </row>
    <row r="183" spans="1:43" x14ac:dyDescent="0.25">
      <c r="A183" s="38" t="s">
        <v>20</v>
      </c>
      <c r="B183" s="38" t="s">
        <v>217</v>
      </c>
      <c r="C183" s="38"/>
      <c r="D183" s="38">
        <v>3</v>
      </c>
      <c r="E183" s="38">
        <v>2</v>
      </c>
      <c r="F183" s="38"/>
      <c r="G183" s="38"/>
      <c r="H183" s="38">
        <v>1</v>
      </c>
      <c r="I183" s="38">
        <v>2</v>
      </c>
      <c r="J183" s="38"/>
      <c r="K183" s="38"/>
      <c r="L183" s="38"/>
      <c r="M183" s="38"/>
      <c r="N183" s="38">
        <v>1</v>
      </c>
      <c r="O183" s="38"/>
      <c r="P183" s="38">
        <v>1</v>
      </c>
      <c r="Q183" s="38"/>
      <c r="R183" s="38"/>
      <c r="S183" s="38">
        <v>3</v>
      </c>
      <c r="T183" s="38"/>
      <c r="U183" s="38"/>
      <c r="V183" s="38">
        <v>1</v>
      </c>
      <c r="W183" s="38">
        <v>1</v>
      </c>
      <c r="X183" s="38">
        <v>1</v>
      </c>
      <c r="Y183" s="38"/>
      <c r="Z183" s="39"/>
      <c r="AA183" s="39"/>
      <c r="AB183" s="38"/>
      <c r="AC183" s="38"/>
      <c r="AD183" s="38"/>
      <c r="AE183" s="38"/>
      <c r="AF183" s="38"/>
      <c r="AG183" s="41"/>
      <c r="AH183" s="44"/>
      <c r="AI183" s="63"/>
      <c r="AJ183" s="40">
        <f t="shared" si="26"/>
        <v>0.48484848484848486</v>
      </c>
      <c r="AK183" s="38">
        <v>1</v>
      </c>
      <c r="AL183" s="40">
        <f t="shared" si="27"/>
        <v>30.303030303030305</v>
      </c>
      <c r="AM183" s="38"/>
      <c r="AN183" s="38"/>
      <c r="AO183" s="38"/>
      <c r="AP183" s="38"/>
      <c r="AQ183" s="38" t="s">
        <v>217</v>
      </c>
    </row>
    <row r="184" spans="1:43" x14ac:dyDescent="0.25">
      <c r="A184" s="38" t="s">
        <v>149</v>
      </c>
      <c r="B184" s="38" t="s">
        <v>769</v>
      </c>
      <c r="C184" s="38"/>
      <c r="D184" s="38">
        <v>4</v>
      </c>
      <c r="E184" s="38"/>
      <c r="F184" s="38"/>
      <c r="G184" s="38"/>
      <c r="H184" s="38"/>
      <c r="I184" s="38">
        <v>2</v>
      </c>
      <c r="J184" s="38"/>
      <c r="K184" s="38">
        <v>2</v>
      </c>
      <c r="L184" s="38">
        <v>1</v>
      </c>
      <c r="M184" s="38">
        <v>1</v>
      </c>
      <c r="N184" s="38">
        <v>1</v>
      </c>
      <c r="O184" s="38">
        <v>1</v>
      </c>
      <c r="P184" s="38"/>
      <c r="Q184" s="38">
        <v>1</v>
      </c>
      <c r="R184" s="38">
        <v>8</v>
      </c>
      <c r="S184" s="38">
        <v>4</v>
      </c>
      <c r="T184" s="38">
        <v>1</v>
      </c>
      <c r="U184" s="38">
        <v>2</v>
      </c>
      <c r="V184" s="38"/>
      <c r="W184" s="38">
        <v>1</v>
      </c>
      <c r="X184" s="38"/>
      <c r="Y184" s="38">
        <v>2</v>
      </c>
      <c r="Z184" s="39"/>
      <c r="AA184" s="39">
        <v>1</v>
      </c>
      <c r="AB184" s="38">
        <v>4</v>
      </c>
      <c r="AC184" s="38"/>
      <c r="AD184" s="38">
        <v>3</v>
      </c>
      <c r="AE184" s="38">
        <v>3</v>
      </c>
      <c r="AF184" s="38"/>
      <c r="AG184" s="41"/>
      <c r="AH184" s="44"/>
      <c r="AI184" s="62">
        <v>1</v>
      </c>
      <c r="AJ184" s="40">
        <f t="shared" si="26"/>
        <v>1.303030303030303</v>
      </c>
      <c r="AK184" s="38">
        <v>1</v>
      </c>
      <c r="AL184" s="40">
        <f t="shared" si="27"/>
        <v>57.575757575757578</v>
      </c>
      <c r="AM184" s="38"/>
      <c r="AN184" s="38">
        <v>1</v>
      </c>
      <c r="AO184" s="38"/>
      <c r="AP184" s="38"/>
      <c r="AQ184" s="38" t="s">
        <v>769</v>
      </c>
    </row>
    <row r="185" spans="1:43" x14ac:dyDescent="0.25">
      <c r="A185" s="38" t="s">
        <v>83</v>
      </c>
      <c r="B185" s="38" t="s">
        <v>499</v>
      </c>
      <c r="C185" s="38">
        <v>1</v>
      </c>
      <c r="D185" s="38">
        <v>25</v>
      </c>
      <c r="E185" s="38">
        <v>12</v>
      </c>
      <c r="F185" s="38">
        <v>9</v>
      </c>
      <c r="G185" s="38">
        <v>1</v>
      </c>
      <c r="H185" s="38">
        <v>18</v>
      </c>
      <c r="I185" s="38">
        <v>23</v>
      </c>
      <c r="J185" s="38">
        <v>17</v>
      </c>
      <c r="K185" s="38">
        <v>63</v>
      </c>
      <c r="L185" s="38">
        <v>12</v>
      </c>
      <c r="M185" s="38">
        <v>4</v>
      </c>
      <c r="N185" s="38">
        <v>13</v>
      </c>
      <c r="O185" s="38">
        <v>28</v>
      </c>
      <c r="P185" s="38">
        <v>25</v>
      </c>
      <c r="Q185" s="38">
        <v>19</v>
      </c>
      <c r="R185" s="38">
        <v>9</v>
      </c>
      <c r="S185" s="38">
        <v>13</v>
      </c>
      <c r="T185" s="38"/>
      <c r="U185" s="38">
        <v>7</v>
      </c>
      <c r="V185" s="38">
        <v>18</v>
      </c>
      <c r="W185" s="38">
        <v>20</v>
      </c>
      <c r="X185" s="38">
        <v>16</v>
      </c>
      <c r="Y185" s="38">
        <v>18</v>
      </c>
      <c r="Z185" s="39">
        <v>26</v>
      </c>
      <c r="AA185" s="39">
        <v>30</v>
      </c>
      <c r="AB185" s="38">
        <v>29</v>
      </c>
      <c r="AC185" s="38">
        <v>4</v>
      </c>
      <c r="AD185" s="38">
        <v>22</v>
      </c>
      <c r="AE185" s="38">
        <v>34</v>
      </c>
      <c r="AF185" s="38">
        <v>24</v>
      </c>
      <c r="AG185" s="41">
        <v>8</v>
      </c>
      <c r="AH185" s="41">
        <v>19</v>
      </c>
      <c r="AI185" s="62">
        <v>10</v>
      </c>
      <c r="AJ185" s="40">
        <f t="shared" si="26"/>
        <v>17.484848484848484</v>
      </c>
      <c r="AK185" s="38">
        <v>1</v>
      </c>
      <c r="AL185" s="40">
        <f t="shared" si="27"/>
        <v>96.969696969696969</v>
      </c>
      <c r="AM185" s="38"/>
      <c r="AN185" s="38">
        <v>1</v>
      </c>
      <c r="AO185" s="38"/>
      <c r="AP185" s="38"/>
      <c r="AQ185" s="38" t="s">
        <v>499</v>
      </c>
    </row>
    <row r="186" spans="1:43" x14ac:dyDescent="0.25">
      <c r="A186" s="38" t="s">
        <v>73</v>
      </c>
      <c r="B186" s="38" t="s">
        <v>455</v>
      </c>
      <c r="C186" s="38"/>
      <c r="D186" s="38">
        <v>1</v>
      </c>
      <c r="E186" s="38">
        <v>2</v>
      </c>
      <c r="F186" s="38">
        <v>3</v>
      </c>
      <c r="G186" s="38">
        <v>3</v>
      </c>
      <c r="H186" s="38"/>
      <c r="I186" s="38">
        <v>12</v>
      </c>
      <c r="J186" s="38"/>
      <c r="K186" s="38">
        <v>5</v>
      </c>
      <c r="L186" s="38"/>
      <c r="M186" s="38">
        <v>1</v>
      </c>
      <c r="N186" s="38"/>
      <c r="O186" s="38">
        <v>1</v>
      </c>
      <c r="P186" s="38"/>
      <c r="Q186" s="38"/>
      <c r="R186" s="38"/>
      <c r="S186" s="38">
        <v>2</v>
      </c>
      <c r="T186" s="38"/>
      <c r="U186" s="38"/>
      <c r="V186" s="38"/>
      <c r="W186" s="38"/>
      <c r="X186" s="38"/>
      <c r="Y186" s="38"/>
      <c r="Z186" s="39"/>
      <c r="AA186" s="39"/>
      <c r="AB186" s="38"/>
      <c r="AC186" s="38"/>
      <c r="AD186" s="38"/>
      <c r="AE186" s="38"/>
      <c r="AF186" s="38">
        <v>3</v>
      </c>
      <c r="AG186" s="41"/>
      <c r="AH186" s="41">
        <v>1</v>
      </c>
      <c r="AI186" s="62"/>
      <c r="AJ186" s="40">
        <f t="shared" si="26"/>
        <v>1.0303030303030303</v>
      </c>
      <c r="AK186" s="38">
        <v>1</v>
      </c>
      <c r="AL186" s="40">
        <f t="shared" si="27"/>
        <v>33.333333333333336</v>
      </c>
      <c r="AM186" s="38"/>
      <c r="AN186" s="38"/>
      <c r="AO186" s="38"/>
      <c r="AP186" s="38"/>
      <c r="AQ186" s="38" t="s">
        <v>455</v>
      </c>
    </row>
    <row r="187" spans="1:43" x14ac:dyDescent="0.25">
      <c r="A187" s="38" t="s">
        <v>60</v>
      </c>
      <c r="B187" s="38" t="s">
        <v>388</v>
      </c>
      <c r="C187" s="38">
        <v>1</v>
      </c>
      <c r="D187" s="38">
        <v>13</v>
      </c>
      <c r="E187" s="38">
        <v>7</v>
      </c>
      <c r="F187" s="38">
        <v>23</v>
      </c>
      <c r="G187" s="38">
        <v>1</v>
      </c>
      <c r="H187" s="38">
        <v>1</v>
      </c>
      <c r="I187" s="38">
        <v>3</v>
      </c>
      <c r="J187" s="38">
        <v>11</v>
      </c>
      <c r="K187" s="38">
        <v>19</v>
      </c>
      <c r="L187" s="38"/>
      <c r="M187" s="38">
        <v>2</v>
      </c>
      <c r="N187" s="38">
        <v>3</v>
      </c>
      <c r="O187" s="38">
        <v>6</v>
      </c>
      <c r="P187" s="38">
        <v>3</v>
      </c>
      <c r="Q187" s="38">
        <v>4</v>
      </c>
      <c r="R187" s="38"/>
      <c r="S187" s="38">
        <v>1</v>
      </c>
      <c r="T187" s="38"/>
      <c r="U187" s="38"/>
      <c r="V187" s="38">
        <v>1</v>
      </c>
      <c r="W187" s="38">
        <v>1</v>
      </c>
      <c r="X187" s="38">
        <v>1</v>
      </c>
      <c r="Y187" s="38">
        <v>2</v>
      </c>
      <c r="Z187" s="39">
        <v>2</v>
      </c>
      <c r="AA187" s="39">
        <v>2</v>
      </c>
      <c r="AB187" s="38">
        <v>2</v>
      </c>
      <c r="AC187" s="38"/>
      <c r="AD187" s="38">
        <v>2</v>
      </c>
      <c r="AE187" s="38">
        <v>3</v>
      </c>
      <c r="AF187" s="38">
        <v>6</v>
      </c>
      <c r="AG187" s="41"/>
      <c r="AH187" s="41">
        <v>1</v>
      </c>
      <c r="AI187" s="62"/>
      <c r="AJ187" s="40">
        <f t="shared" si="26"/>
        <v>3.6666666666666665</v>
      </c>
      <c r="AK187" s="38">
        <v>1</v>
      </c>
      <c r="AL187" s="40">
        <f t="shared" si="27"/>
        <v>78.787878787878782</v>
      </c>
      <c r="AM187" s="38"/>
      <c r="AN187" s="38">
        <v>1</v>
      </c>
      <c r="AO187" s="38"/>
      <c r="AP187" s="38"/>
      <c r="AQ187" s="38" t="s">
        <v>388</v>
      </c>
    </row>
    <row r="188" spans="1:43" x14ac:dyDescent="0.25">
      <c r="A188" s="38" t="s">
        <v>70</v>
      </c>
      <c r="B188" s="38" t="s">
        <v>418</v>
      </c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9"/>
      <c r="AA188" s="39"/>
      <c r="AB188" s="38"/>
      <c r="AC188" s="38"/>
      <c r="AD188" s="38"/>
      <c r="AE188" s="38"/>
      <c r="AF188" s="38"/>
      <c r="AG188" s="41"/>
      <c r="AH188" s="41"/>
      <c r="AI188" s="62"/>
      <c r="AJ188" s="40"/>
      <c r="AK188" s="38"/>
      <c r="AL188" s="40"/>
      <c r="AM188" s="38"/>
      <c r="AN188" s="38"/>
      <c r="AO188" s="38"/>
      <c r="AP188" s="38"/>
      <c r="AQ188" s="38" t="s">
        <v>418</v>
      </c>
    </row>
    <row r="189" spans="1:43" x14ac:dyDescent="0.25">
      <c r="A189" s="38" t="s">
        <v>143</v>
      </c>
      <c r="B189" s="38" t="s">
        <v>759</v>
      </c>
      <c r="C189" s="38"/>
      <c r="D189" s="38"/>
      <c r="E189" s="38">
        <v>1</v>
      </c>
      <c r="F189" s="38"/>
      <c r="G189" s="38">
        <v>2</v>
      </c>
      <c r="H189" s="38"/>
      <c r="I189" s="38"/>
      <c r="J189" s="38">
        <v>1</v>
      </c>
      <c r="K189" s="38"/>
      <c r="L189" s="38"/>
      <c r="M189" s="38"/>
      <c r="N189" s="38"/>
      <c r="O189" s="38"/>
      <c r="P189" s="38"/>
      <c r="Q189" s="38"/>
      <c r="R189" s="38"/>
      <c r="S189" s="38">
        <v>1</v>
      </c>
      <c r="T189" s="38"/>
      <c r="U189" s="38">
        <v>4</v>
      </c>
      <c r="V189" s="38"/>
      <c r="W189" s="38"/>
      <c r="X189" s="38"/>
      <c r="Y189" s="38"/>
      <c r="Z189" s="39"/>
      <c r="AA189" s="39"/>
      <c r="AB189" s="38"/>
      <c r="AC189" s="38"/>
      <c r="AD189" s="38"/>
      <c r="AE189" s="38"/>
      <c r="AF189" s="38"/>
      <c r="AG189" s="41"/>
      <c r="AH189" s="41"/>
      <c r="AI189" s="62"/>
      <c r="AJ189" s="40">
        <f t="shared" si="26"/>
        <v>0.27272727272727271</v>
      </c>
      <c r="AK189" s="38">
        <v>1</v>
      </c>
      <c r="AL189" s="40">
        <f t="shared" si="27"/>
        <v>15.151515151515152</v>
      </c>
      <c r="AM189" s="38"/>
      <c r="AN189" s="38"/>
      <c r="AO189" s="38"/>
      <c r="AP189" s="38"/>
      <c r="AQ189" s="38" t="s">
        <v>759</v>
      </c>
    </row>
    <row r="190" spans="1:43" x14ac:dyDescent="0.25">
      <c r="A190" s="38" t="s">
        <v>783</v>
      </c>
      <c r="B190" s="38" t="s">
        <v>790</v>
      </c>
      <c r="C190" s="38">
        <v>2</v>
      </c>
      <c r="D190" s="38">
        <v>3</v>
      </c>
      <c r="E190" s="38">
        <v>5</v>
      </c>
      <c r="F190" s="38">
        <v>15</v>
      </c>
      <c r="G190" s="38">
        <v>6</v>
      </c>
      <c r="H190" s="38">
        <v>8</v>
      </c>
      <c r="I190" s="38">
        <v>20</v>
      </c>
      <c r="J190" s="38"/>
      <c r="K190" s="38">
        <v>7</v>
      </c>
      <c r="L190" s="38"/>
      <c r="M190" s="38">
        <v>5</v>
      </c>
      <c r="N190" s="38">
        <v>3</v>
      </c>
      <c r="O190" s="38">
        <v>5</v>
      </c>
      <c r="P190" s="38">
        <v>4</v>
      </c>
      <c r="Q190" s="38"/>
      <c r="R190" s="38"/>
      <c r="S190" s="38">
        <v>6</v>
      </c>
      <c r="T190" s="38">
        <v>1</v>
      </c>
      <c r="U190" s="38"/>
      <c r="V190" s="38"/>
      <c r="W190" s="38"/>
      <c r="X190" s="38">
        <v>4</v>
      </c>
      <c r="Y190" s="38"/>
      <c r="Z190" s="39"/>
      <c r="AA190" s="39">
        <v>5</v>
      </c>
      <c r="AB190" s="38">
        <v>1</v>
      </c>
      <c r="AC190" s="38"/>
      <c r="AD190" s="38"/>
      <c r="AE190" s="38">
        <v>3</v>
      </c>
      <c r="AF190" s="38"/>
      <c r="AG190" s="41">
        <v>3</v>
      </c>
      <c r="AH190" s="41"/>
      <c r="AI190" s="62">
        <v>2</v>
      </c>
      <c r="AJ190" s="40">
        <f t="shared" si="26"/>
        <v>3.2727272727272729</v>
      </c>
      <c r="AK190" s="38">
        <v>1</v>
      </c>
      <c r="AL190" s="40">
        <f t="shared" si="27"/>
        <v>60.606060606060609</v>
      </c>
      <c r="AM190" s="38"/>
      <c r="AN190" s="38">
        <v>1</v>
      </c>
      <c r="AO190" s="38"/>
      <c r="AP190" s="38"/>
      <c r="AQ190" s="38" t="s">
        <v>790</v>
      </c>
    </row>
    <row r="191" spans="1:43" x14ac:dyDescent="0.25">
      <c r="A191" s="38" t="s">
        <v>582</v>
      </c>
      <c r="B191" s="38" t="s">
        <v>395</v>
      </c>
      <c r="C191" s="38"/>
      <c r="D191" s="38"/>
      <c r="E191" s="38"/>
      <c r="F191" s="38"/>
      <c r="G191" s="38">
        <v>2</v>
      </c>
      <c r="H191" s="38"/>
      <c r="I191" s="38"/>
      <c r="J191" s="38">
        <v>3</v>
      </c>
      <c r="K191" s="38"/>
      <c r="L191" s="38"/>
      <c r="M191" s="38"/>
      <c r="N191" s="38">
        <v>5</v>
      </c>
      <c r="O191" s="38"/>
      <c r="P191" s="38">
        <v>2</v>
      </c>
      <c r="Q191" s="38"/>
      <c r="R191" s="38">
        <v>2</v>
      </c>
      <c r="S191" s="38"/>
      <c r="T191" s="38">
        <v>9</v>
      </c>
      <c r="U191" s="38"/>
      <c r="V191" s="38">
        <v>3</v>
      </c>
      <c r="W191" s="38"/>
      <c r="X191" s="38"/>
      <c r="Y191" s="38">
        <v>1</v>
      </c>
      <c r="Z191" s="39"/>
      <c r="AA191" s="39">
        <v>1</v>
      </c>
      <c r="AB191" s="38"/>
      <c r="AC191" s="38"/>
      <c r="AD191" s="38"/>
      <c r="AE191" s="38"/>
      <c r="AF191" s="38">
        <v>1</v>
      </c>
      <c r="AG191" s="41"/>
      <c r="AH191" s="41">
        <v>1</v>
      </c>
      <c r="AI191" s="62"/>
      <c r="AJ191" s="40">
        <f t="shared" si="26"/>
        <v>0.90909090909090906</v>
      </c>
      <c r="AK191" s="38">
        <v>1</v>
      </c>
      <c r="AL191" s="40">
        <f t="shared" si="27"/>
        <v>33.333333333333336</v>
      </c>
      <c r="AM191" s="38"/>
      <c r="AN191" s="38"/>
      <c r="AO191" s="38"/>
      <c r="AP191" s="38"/>
      <c r="AQ191" s="38" t="s">
        <v>395</v>
      </c>
    </row>
    <row r="192" spans="1:43" x14ac:dyDescent="0.25">
      <c r="A192" s="38" t="s">
        <v>122</v>
      </c>
      <c r="B192" s="38" t="s">
        <v>652</v>
      </c>
      <c r="C192" s="38"/>
      <c r="D192" s="38"/>
      <c r="E192" s="38">
        <v>1</v>
      </c>
      <c r="F192" s="38">
        <v>1</v>
      </c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 t="s">
        <v>207</v>
      </c>
      <c r="R192" s="38"/>
      <c r="S192" s="38"/>
      <c r="T192" s="38"/>
      <c r="U192" s="38"/>
      <c r="V192" s="38"/>
      <c r="W192" s="38"/>
      <c r="X192" s="38"/>
      <c r="Y192" s="38"/>
      <c r="Z192" s="39"/>
      <c r="AA192" s="39"/>
      <c r="AB192" s="38"/>
      <c r="AC192" s="38"/>
      <c r="AD192" s="38">
        <v>1</v>
      </c>
      <c r="AE192" s="38"/>
      <c r="AF192" s="38"/>
      <c r="AG192" s="41"/>
      <c r="AH192" s="41">
        <v>1</v>
      </c>
      <c r="AI192" s="62">
        <v>1</v>
      </c>
      <c r="AJ192" s="40">
        <f t="shared" si="26"/>
        <v>0.15151515151515152</v>
      </c>
      <c r="AK192" s="38">
        <v>1</v>
      </c>
      <c r="AL192" s="40">
        <f t="shared" si="27"/>
        <v>15.151515151515152</v>
      </c>
      <c r="AM192" s="38"/>
      <c r="AN192" s="38"/>
      <c r="AO192" s="38"/>
      <c r="AP192" s="38"/>
      <c r="AQ192" s="38" t="s">
        <v>652</v>
      </c>
    </row>
    <row r="193" spans="1:43" x14ac:dyDescent="0.25">
      <c r="A193" s="38" t="s">
        <v>484</v>
      </c>
      <c r="B193" s="38" t="s">
        <v>761</v>
      </c>
      <c r="C193" s="38"/>
      <c r="D193" s="38"/>
      <c r="E193" s="38"/>
      <c r="F193" s="38">
        <v>1</v>
      </c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>
        <v>1</v>
      </c>
      <c r="T193" s="38"/>
      <c r="U193" s="38"/>
      <c r="V193" s="38"/>
      <c r="W193" s="38"/>
      <c r="X193" s="38"/>
      <c r="Y193" s="38">
        <v>1</v>
      </c>
      <c r="Z193" s="39"/>
      <c r="AA193" s="39"/>
      <c r="AB193" s="38">
        <v>1</v>
      </c>
      <c r="AC193" s="38"/>
      <c r="AD193" s="38"/>
      <c r="AE193" s="38"/>
      <c r="AF193" s="38"/>
      <c r="AG193" s="41">
        <v>4</v>
      </c>
      <c r="AH193" s="41"/>
      <c r="AI193" s="62"/>
      <c r="AJ193" s="40">
        <f t="shared" si="26"/>
        <v>0.24242424242424243</v>
      </c>
      <c r="AK193" s="38">
        <v>1</v>
      </c>
      <c r="AL193" s="40">
        <f t="shared" si="27"/>
        <v>15.151515151515152</v>
      </c>
      <c r="AM193" s="38"/>
      <c r="AN193" s="38"/>
      <c r="AO193" s="38"/>
      <c r="AP193" s="38"/>
      <c r="AQ193" s="38" t="s">
        <v>761</v>
      </c>
    </row>
    <row r="194" spans="1:43" x14ac:dyDescent="0.25">
      <c r="A194" s="38" t="s">
        <v>62</v>
      </c>
      <c r="B194" s="38" t="s">
        <v>394</v>
      </c>
      <c r="C194" s="38">
        <v>1</v>
      </c>
      <c r="D194" s="38">
        <v>2</v>
      </c>
      <c r="E194" s="38">
        <v>1</v>
      </c>
      <c r="F194" s="38">
        <v>5</v>
      </c>
      <c r="G194" s="38"/>
      <c r="H194" s="38"/>
      <c r="I194" s="38"/>
      <c r="J194" s="38">
        <v>2</v>
      </c>
      <c r="K194" s="38">
        <v>2</v>
      </c>
      <c r="L194" s="38"/>
      <c r="M194" s="38">
        <v>11</v>
      </c>
      <c r="N194" s="38">
        <v>2</v>
      </c>
      <c r="O194" s="38">
        <v>2</v>
      </c>
      <c r="P194" s="38">
        <v>2</v>
      </c>
      <c r="Q194" s="38">
        <v>1</v>
      </c>
      <c r="R194" s="38">
        <v>5</v>
      </c>
      <c r="S194" s="38">
        <v>6</v>
      </c>
      <c r="T194" s="38"/>
      <c r="U194" s="38"/>
      <c r="V194" s="38"/>
      <c r="W194" s="38">
        <v>2</v>
      </c>
      <c r="X194" s="38">
        <v>2</v>
      </c>
      <c r="Y194" s="38">
        <v>10</v>
      </c>
      <c r="Z194" s="39">
        <v>1</v>
      </c>
      <c r="AA194" s="39">
        <v>1</v>
      </c>
      <c r="AB194" s="38">
        <v>7</v>
      </c>
      <c r="AC194" s="38"/>
      <c r="AD194" s="38">
        <v>4</v>
      </c>
      <c r="AE194" s="38">
        <v>2</v>
      </c>
      <c r="AF194" s="38" t="s">
        <v>207</v>
      </c>
      <c r="AG194" s="41">
        <v>3</v>
      </c>
      <c r="AH194" s="41">
        <v>2</v>
      </c>
      <c r="AI194" s="62">
        <v>3</v>
      </c>
      <c r="AJ194" s="40">
        <f t="shared" si="26"/>
        <v>2.393939393939394</v>
      </c>
      <c r="AK194" s="38">
        <v>1</v>
      </c>
      <c r="AL194" s="40">
        <f t="shared" si="27"/>
        <v>72.727272727272734</v>
      </c>
      <c r="AM194" s="38"/>
      <c r="AN194" s="38">
        <v>1</v>
      </c>
      <c r="AO194" s="38"/>
      <c r="AP194" s="38"/>
      <c r="AQ194" s="38" t="s">
        <v>394</v>
      </c>
    </row>
    <row r="195" spans="1:43" x14ac:dyDescent="0.25">
      <c r="A195" s="38" t="s">
        <v>409</v>
      </c>
      <c r="B195" s="38"/>
      <c r="C195" s="38"/>
      <c r="D195" s="38"/>
      <c r="E195" s="38"/>
      <c r="F195" s="38"/>
      <c r="G195" s="38"/>
      <c r="H195" s="38">
        <v>2</v>
      </c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>
        <v>4</v>
      </c>
      <c r="W195" s="38">
        <v>2</v>
      </c>
      <c r="X195" s="38"/>
      <c r="Y195" s="38">
        <v>5</v>
      </c>
      <c r="Z195" s="39">
        <v>6</v>
      </c>
      <c r="AA195" s="39"/>
      <c r="AB195" s="38">
        <v>2</v>
      </c>
      <c r="AC195" s="38">
        <v>3</v>
      </c>
      <c r="AD195" s="38">
        <v>1</v>
      </c>
      <c r="AE195" s="38">
        <v>3</v>
      </c>
      <c r="AF195" s="38">
        <v>9</v>
      </c>
      <c r="AG195" s="41">
        <v>3</v>
      </c>
      <c r="AH195" s="41">
        <v>12</v>
      </c>
      <c r="AI195" s="62">
        <v>2</v>
      </c>
      <c r="AJ195" s="40"/>
      <c r="AK195" s="38" t="s">
        <v>684</v>
      </c>
      <c r="AL195" s="40"/>
      <c r="AM195" s="38"/>
      <c r="AN195" s="38"/>
      <c r="AO195" s="38"/>
      <c r="AP195" s="38"/>
      <c r="AQ195" s="38"/>
    </row>
    <row r="196" spans="1:43" s="13" customFormat="1" x14ac:dyDescent="0.25">
      <c r="A196" s="42" t="s">
        <v>666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35"/>
      <c r="AJ196" s="43"/>
      <c r="AK196" s="42"/>
      <c r="AL196" s="43"/>
      <c r="AM196" s="42"/>
      <c r="AN196" s="42"/>
      <c r="AO196" s="42"/>
      <c r="AP196" s="42"/>
      <c r="AQ196" s="42"/>
    </row>
    <row r="197" spans="1:43" x14ac:dyDescent="0.25">
      <c r="A197" s="38" t="s">
        <v>665</v>
      </c>
      <c r="B197" s="38" t="s">
        <v>548</v>
      </c>
      <c r="C197" s="38"/>
      <c r="D197" s="38"/>
      <c r="E197" s="38"/>
      <c r="F197" s="38"/>
      <c r="G197" s="38"/>
      <c r="H197" s="38">
        <v>1</v>
      </c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>
        <v>1</v>
      </c>
      <c r="U197" s="38"/>
      <c r="V197" s="38"/>
      <c r="W197" s="38"/>
      <c r="X197" s="38"/>
      <c r="Y197" s="38">
        <v>1</v>
      </c>
      <c r="Z197" s="39"/>
      <c r="AA197" s="39"/>
      <c r="AB197" s="38"/>
      <c r="AC197" s="38"/>
      <c r="AD197" s="38"/>
      <c r="AE197" s="38"/>
      <c r="AF197" s="38"/>
      <c r="AG197" s="38"/>
      <c r="AH197" s="38"/>
      <c r="AI197" s="61"/>
      <c r="AJ197" s="40">
        <f t="shared" ref="AJ197:AJ204" si="28">SUM(C197:AI197)/33</f>
        <v>9.0909090909090912E-2</v>
      </c>
      <c r="AK197" s="38">
        <v>1</v>
      </c>
      <c r="AL197" s="40">
        <f t="shared" ref="AL197:AL204" si="29">COUNT(C197:AI197)*100/33</f>
        <v>9.0909090909090917</v>
      </c>
      <c r="AM197" s="38"/>
      <c r="AN197" s="38"/>
      <c r="AO197" s="38"/>
      <c r="AP197" s="38"/>
      <c r="AQ197" s="38" t="s">
        <v>548</v>
      </c>
    </row>
    <row r="198" spans="1:43" x14ac:dyDescent="0.25">
      <c r="A198" s="38" t="s">
        <v>87</v>
      </c>
      <c r="B198" s="38" t="s">
        <v>510</v>
      </c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>
        <v>1</v>
      </c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9"/>
      <c r="AA198" s="39"/>
      <c r="AB198" s="38"/>
      <c r="AC198" s="38"/>
      <c r="AD198" s="38"/>
      <c r="AE198" s="38"/>
      <c r="AF198" s="38"/>
      <c r="AG198" s="38"/>
      <c r="AH198" s="38"/>
      <c r="AI198" s="61"/>
      <c r="AJ198" s="40">
        <f t="shared" si="28"/>
        <v>3.0303030303030304E-2</v>
      </c>
      <c r="AK198" s="38">
        <v>1</v>
      </c>
      <c r="AL198" s="40">
        <f t="shared" si="29"/>
        <v>3.0303030303030303</v>
      </c>
      <c r="AM198" s="38"/>
      <c r="AN198" s="38"/>
      <c r="AO198" s="38">
        <v>1</v>
      </c>
      <c r="AP198" s="38">
        <v>2005</v>
      </c>
      <c r="AQ198" s="38" t="s">
        <v>510</v>
      </c>
    </row>
    <row r="199" spans="1:43" x14ac:dyDescent="0.25">
      <c r="A199" s="38" t="s">
        <v>744</v>
      </c>
      <c r="B199" s="38" t="s">
        <v>621</v>
      </c>
      <c r="C199" s="38"/>
      <c r="D199" s="38">
        <v>1</v>
      </c>
      <c r="E199" s="38">
        <v>1</v>
      </c>
      <c r="F199" s="38">
        <v>1</v>
      </c>
      <c r="G199" s="38"/>
      <c r="H199" s="38"/>
      <c r="I199" s="38"/>
      <c r="J199" s="38"/>
      <c r="K199" s="38"/>
      <c r="L199" s="38">
        <v>1</v>
      </c>
      <c r="M199" s="38"/>
      <c r="N199" s="38"/>
      <c r="O199" s="38">
        <v>1</v>
      </c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9"/>
      <c r="AA199" s="39"/>
      <c r="AB199" s="38"/>
      <c r="AC199" s="38"/>
      <c r="AD199" s="38"/>
      <c r="AE199" s="38"/>
      <c r="AF199" s="38"/>
      <c r="AG199" s="38"/>
      <c r="AH199" s="38"/>
      <c r="AI199" s="61"/>
      <c r="AJ199" s="40">
        <f t="shared" si="28"/>
        <v>0.15151515151515152</v>
      </c>
      <c r="AK199" s="38">
        <v>1</v>
      </c>
      <c r="AL199" s="40">
        <f t="shared" si="29"/>
        <v>15.151515151515152</v>
      </c>
      <c r="AM199" s="38"/>
      <c r="AN199" s="38"/>
      <c r="AO199" s="38"/>
      <c r="AP199" s="38"/>
      <c r="AQ199" s="38" t="s">
        <v>621</v>
      </c>
    </row>
    <row r="200" spans="1:43" x14ac:dyDescent="0.25">
      <c r="A200" s="38" t="s">
        <v>142</v>
      </c>
      <c r="B200" s="38" t="s">
        <v>753</v>
      </c>
      <c r="C200" s="38">
        <v>4</v>
      </c>
      <c r="D200" s="38">
        <v>29</v>
      </c>
      <c r="E200" s="38">
        <v>9</v>
      </c>
      <c r="F200" s="38">
        <v>15</v>
      </c>
      <c r="G200" s="38">
        <v>2</v>
      </c>
      <c r="H200" s="38">
        <v>14</v>
      </c>
      <c r="I200" s="38">
        <v>4</v>
      </c>
      <c r="J200" s="38">
        <v>3</v>
      </c>
      <c r="K200" s="38">
        <v>12</v>
      </c>
      <c r="L200" s="38"/>
      <c r="M200" s="38">
        <v>10</v>
      </c>
      <c r="N200" s="38">
        <v>13</v>
      </c>
      <c r="O200" s="38">
        <v>13</v>
      </c>
      <c r="P200" s="38">
        <v>33</v>
      </c>
      <c r="Q200" s="38">
        <v>22</v>
      </c>
      <c r="R200" s="38">
        <v>1</v>
      </c>
      <c r="S200" s="38">
        <v>12</v>
      </c>
      <c r="T200" s="38">
        <v>6</v>
      </c>
      <c r="U200" s="38">
        <v>9</v>
      </c>
      <c r="V200" s="38">
        <v>34</v>
      </c>
      <c r="W200" s="38">
        <v>20</v>
      </c>
      <c r="X200" s="38">
        <v>11</v>
      </c>
      <c r="Y200" s="38">
        <v>34</v>
      </c>
      <c r="Z200" s="39">
        <v>31</v>
      </c>
      <c r="AA200" s="39">
        <v>29</v>
      </c>
      <c r="AB200" s="38">
        <v>31</v>
      </c>
      <c r="AC200" s="38"/>
      <c r="AD200" s="38">
        <v>12</v>
      </c>
      <c r="AE200" s="38">
        <v>31</v>
      </c>
      <c r="AF200" s="38">
        <v>17</v>
      </c>
      <c r="AG200" s="41">
        <v>33</v>
      </c>
      <c r="AH200" s="41">
        <v>26</v>
      </c>
      <c r="AI200" s="62">
        <v>19</v>
      </c>
      <c r="AJ200" s="40">
        <f t="shared" si="28"/>
        <v>16.333333333333332</v>
      </c>
      <c r="AK200" s="38">
        <v>1</v>
      </c>
      <c r="AL200" s="40">
        <f t="shared" si="29"/>
        <v>93.939393939393938</v>
      </c>
      <c r="AM200" s="38"/>
      <c r="AN200" s="38">
        <v>1</v>
      </c>
      <c r="AO200" s="38"/>
      <c r="AP200" s="38"/>
      <c r="AQ200" s="38" t="s">
        <v>753</v>
      </c>
    </row>
    <row r="201" spans="1:43" x14ac:dyDescent="0.25">
      <c r="A201" s="38" t="s">
        <v>107</v>
      </c>
      <c r="B201" s="38" t="s">
        <v>583</v>
      </c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>
        <v>1</v>
      </c>
      <c r="T201" s="38"/>
      <c r="U201" s="38"/>
      <c r="V201" s="38"/>
      <c r="W201" s="38"/>
      <c r="X201" s="38"/>
      <c r="Y201" s="38"/>
      <c r="Z201" s="39"/>
      <c r="AA201" s="39">
        <v>1</v>
      </c>
      <c r="AB201" s="38"/>
      <c r="AC201" s="38">
        <v>1</v>
      </c>
      <c r="AD201" s="38"/>
      <c r="AE201" s="38"/>
      <c r="AF201" s="38"/>
      <c r="AG201" s="41"/>
      <c r="AH201" s="41"/>
      <c r="AI201" s="62"/>
      <c r="AJ201" s="40">
        <f t="shared" si="28"/>
        <v>9.0909090909090912E-2</v>
      </c>
      <c r="AK201" s="38">
        <v>1</v>
      </c>
      <c r="AL201" s="40">
        <f t="shared" si="29"/>
        <v>9.0909090909090917</v>
      </c>
      <c r="AM201" s="38"/>
      <c r="AN201" s="38"/>
      <c r="AO201" s="38"/>
      <c r="AP201" s="38"/>
      <c r="AQ201" s="38" t="s">
        <v>583</v>
      </c>
    </row>
    <row r="202" spans="1:43" x14ac:dyDescent="0.25">
      <c r="A202" s="38" t="s">
        <v>110</v>
      </c>
      <c r="B202" s="38" t="s">
        <v>594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>
        <v>1</v>
      </c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9"/>
      <c r="AA202" s="39"/>
      <c r="AB202" s="38"/>
      <c r="AC202" s="38"/>
      <c r="AD202" s="38"/>
      <c r="AE202" s="38"/>
      <c r="AF202" s="38"/>
      <c r="AG202" s="41"/>
      <c r="AH202" s="41">
        <v>1</v>
      </c>
      <c r="AI202" s="62"/>
      <c r="AJ202" s="40">
        <f t="shared" si="28"/>
        <v>6.0606060606060608E-2</v>
      </c>
      <c r="AK202" s="38">
        <v>1</v>
      </c>
      <c r="AL202" s="40">
        <f t="shared" si="29"/>
        <v>6.0606060606060606</v>
      </c>
      <c r="AM202" s="38"/>
      <c r="AN202" s="38"/>
      <c r="AO202" s="38"/>
      <c r="AP202" s="38" t="s">
        <v>197</v>
      </c>
      <c r="AQ202" s="38" t="s">
        <v>594</v>
      </c>
    </row>
    <row r="203" spans="1:43" x14ac:dyDescent="0.25">
      <c r="A203" s="38" t="s">
        <v>50</v>
      </c>
      <c r="B203" s="38" t="s">
        <v>294</v>
      </c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>
        <v>1</v>
      </c>
      <c r="N203" s="38">
        <v>2</v>
      </c>
      <c r="O203" s="38"/>
      <c r="P203" s="38">
        <v>2</v>
      </c>
      <c r="Q203" s="38">
        <v>2</v>
      </c>
      <c r="R203" s="38"/>
      <c r="S203" s="38">
        <v>2</v>
      </c>
      <c r="T203" s="38"/>
      <c r="U203" s="38"/>
      <c r="V203" s="38">
        <v>1</v>
      </c>
      <c r="W203" s="38">
        <v>4</v>
      </c>
      <c r="X203" s="38"/>
      <c r="Y203" s="38">
        <v>1</v>
      </c>
      <c r="Z203" s="39">
        <v>2</v>
      </c>
      <c r="AA203" s="39">
        <v>3</v>
      </c>
      <c r="AB203" s="38">
        <v>3</v>
      </c>
      <c r="AC203" s="38">
        <v>3</v>
      </c>
      <c r="AD203" s="38">
        <v>1</v>
      </c>
      <c r="AE203" s="38">
        <v>2</v>
      </c>
      <c r="AF203" s="38"/>
      <c r="AG203" s="41">
        <v>2</v>
      </c>
      <c r="AH203" s="41">
        <v>2</v>
      </c>
      <c r="AI203" s="62">
        <v>1</v>
      </c>
      <c r="AJ203" s="40">
        <f t="shared" si="28"/>
        <v>1.0303030303030303</v>
      </c>
      <c r="AK203" s="38">
        <v>1</v>
      </c>
      <c r="AL203" s="40">
        <f t="shared" si="29"/>
        <v>51.515151515151516</v>
      </c>
      <c r="AM203" s="38"/>
      <c r="AN203" s="38"/>
      <c r="AO203" s="38"/>
      <c r="AP203" s="38"/>
      <c r="AQ203" s="38" t="s">
        <v>294</v>
      </c>
    </row>
    <row r="204" spans="1:43" x14ac:dyDescent="0.25">
      <c r="A204" s="38" t="s">
        <v>38</v>
      </c>
      <c r="B204" s="38" t="s">
        <v>679</v>
      </c>
      <c r="C204" s="38"/>
      <c r="D204" s="38">
        <v>1</v>
      </c>
      <c r="E204" s="38">
        <v>2</v>
      </c>
      <c r="F204" s="38">
        <v>2</v>
      </c>
      <c r="G204" s="38"/>
      <c r="H204" s="38">
        <v>3</v>
      </c>
      <c r="I204" s="38">
        <v>2</v>
      </c>
      <c r="J204" s="38"/>
      <c r="K204" s="38">
        <v>3</v>
      </c>
      <c r="L204" s="38">
        <v>2</v>
      </c>
      <c r="M204" s="38">
        <v>1</v>
      </c>
      <c r="N204" s="38"/>
      <c r="O204" s="38">
        <v>1</v>
      </c>
      <c r="P204" s="38"/>
      <c r="Q204" s="38">
        <v>1</v>
      </c>
      <c r="R204" s="38"/>
      <c r="S204" s="38"/>
      <c r="T204" s="38"/>
      <c r="U204" s="38"/>
      <c r="V204" s="38"/>
      <c r="W204" s="38"/>
      <c r="X204" s="38"/>
      <c r="Y204" s="38"/>
      <c r="Z204" s="39"/>
      <c r="AA204" s="39"/>
      <c r="AB204" s="38"/>
      <c r="AC204" s="38"/>
      <c r="AD204" s="38"/>
      <c r="AE204" s="38"/>
      <c r="AF204" s="38"/>
      <c r="AG204" s="41"/>
      <c r="AH204" s="44"/>
      <c r="AI204" s="63"/>
      <c r="AJ204" s="40">
        <f t="shared" si="28"/>
        <v>0.54545454545454541</v>
      </c>
      <c r="AK204" s="38">
        <v>1</v>
      </c>
      <c r="AL204" s="40">
        <f t="shared" si="29"/>
        <v>30.303030303030305</v>
      </c>
      <c r="AM204" s="38"/>
      <c r="AN204" s="38"/>
      <c r="AO204" s="38"/>
      <c r="AP204" s="38"/>
      <c r="AQ204" s="38" t="s">
        <v>679</v>
      </c>
    </row>
    <row r="205" spans="1:43" x14ac:dyDescent="0.25">
      <c r="A205" s="38" t="s">
        <v>743</v>
      </c>
      <c r="B205" s="38"/>
      <c r="C205" s="38"/>
      <c r="D205" s="38"/>
      <c r="E205" s="38"/>
      <c r="F205" s="38">
        <v>2</v>
      </c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>
        <v>1</v>
      </c>
      <c r="W205" s="38"/>
      <c r="X205" s="38"/>
      <c r="Y205" s="38">
        <v>4</v>
      </c>
      <c r="Z205" s="38"/>
      <c r="AA205" s="39"/>
      <c r="AB205" s="38"/>
      <c r="AC205" s="38">
        <v>4</v>
      </c>
      <c r="AD205" s="38"/>
      <c r="AE205" s="38"/>
      <c r="AF205" s="38"/>
      <c r="AG205" s="41">
        <v>1</v>
      </c>
      <c r="AH205" s="44"/>
      <c r="AI205" s="63"/>
      <c r="AJ205" s="40"/>
      <c r="AK205" s="38" t="s">
        <v>684</v>
      </c>
      <c r="AL205" s="40"/>
      <c r="AM205" s="38"/>
      <c r="AN205" s="38"/>
      <c r="AO205" s="38"/>
      <c r="AP205" s="38"/>
      <c r="AQ205" s="38"/>
    </row>
    <row r="206" spans="1:43" s="13" customFormat="1" x14ac:dyDescent="0.25">
      <c r="A206" s="42" t="s">
        <v>479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35"/>
      <c r="AJ206" s="43"/>
      <c r="AK206" s="42"/>
      <c r="AL206" s="43"/>
      <c r="AM206" s="42"/>
      <c r="AN206" s="42"/>
      <c r="AO206" s="42"/>
      <c r="AP206" s="42"/>
      <c r="AQ206" s="42"/>
    </row>
    <row r="207" spans="1:43" x14ac:dyDescent="0.25">
      <c r="A207" s="38" t="s">
        <v>478</v>
      </c>
      <c r="B207" s="38" t="s">
        <v>439</v>
      </c>
      <c r="C207" s="38">
        <v>9</v>
      </c>
      <c r="D207" s="38">
        <v>17</v>
      </c>
      <c r="E207" s="38">
        <v>25</v>
      </c>
      <c r="F207" s="38">
        <v>27</v>
      </c>
      <c r="G207" s="38">
        <v>24</v>
      </c>
      <c r="H207" s="38">
        <v>18</v>
      </c>
      <c r="I207" s="38">
        <v>13</v>
      </c>
      <c r="J207" s="38">
        <v>10</v>
      </c>
      <c r="K207" s="38">
        <v>8</v>
      </c>
      <c r="L207" s="38">
        <v>10</v>
      </c>
      <c r="M207" s="38">
        <v>11</v>
      </c>
      <c r="N207" s="38">
        <v>2</v>
      </c>
      <c r="O207" s="38"/>
      <c r="P207" s="38">
        <v>5</v>
      </c>
      <c r="Q207" s="38">
        <v>3</v>
      </c>
      <c r="R207" s="38"/>
      <c r="S207" s="38">
        <v>1</v>
      </c>
      <c r="T207" s="38">
        <v>6</v>
      </c>
      <c r="U207" s="38">
        <v>7</v>
      </c>
      <c r="V207" s="38">
        <v>3</v>
      </c>
      <c r="W207" s="38">
        <v>8</v>
      </c>
      <c r="X207" s="38">
        <v>5</v>
      </c>
      <c r="Y207" s="38">
        <v>8</v>
      </c>
      <c r="Z207" s="39">
        <v>3</v>
      </c>
      <c r="AA207" s="39">
        <v>7</v>
      </c>
      <c r="AB207" s="38">
        <v>2</v>
      </c>
      <c r="AC207" s="38">
        <v>9</v>
      </c>
      <c r="AD207" s="38">
        <v>11</v>
      </c>
      <c r="AE207" s="38">
        <v>14</v>
      </c>
      <c r="AF207" s="38">
        <v>3</v>
      </c>
      <c r="AG207" s="41">
        <v>5</v>
      </c>
      <c r="AH207" s="41">
        <v>4</v>
      </c>
      <c r="AI207" s="62"/>
      <c r="AJ207" s="40">
        <f t="shared" ref="AJ207:AJ213" si="30">SUM(C207:AI207)/33</f>
        <v>8.4242424242424239</v>
      </c>
      <c r="AK207" s="38">
        <v>1</v>
      </c>
      <c r="AL207" s="40">
        <f t="shared" ref="AL207:AL213" si="31">COUNT(C207:AI207)*100/33</f>
        <v>90.909090909090907</v>
      </c>
      <c r="AM207" s="38"/>
      <c r="AN207" s="38"/>
      <c r="AO207" s="38"/>
      <c r="AP207" s="38"/>
      <c r="AQ207" s="38" t="s">
        <v>439</v>
      </c>
    </row>
    <row r="208" spans="1:43" x14ac:dyDescent="0.25">
      <c r="A208" s="38" t="s">
        <v>132</v>
      </c>
      <c r="B208" s="38" t="s">
        <v>698</v>
      </c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>
        <v>1</v>
      </c>
      <c r="N208" s="38" t="s">
        <v>207</v>
      </c>
      <c r="O208" s="38"/>
      <c r="P208" s="38"/>
      <c r="Q208" s="38"/>
      <c r="R208" s="38"/>
      <c r="S208" s="38">
        <v>1</v>
      </c>
      <c r="T208" s="38"/>
      <c r="U208" s="38">
        <v>1</v>
      </c>
      <c r="V208" s="38"/>
      <c r="W208" s="38"/>
      <c r="X208" s="38"/>
      <c r="Y208" s="38"/>
      <c r="Z208" s="39"/>
      <c r="AA208" s="39"/>
      <c r="AB208" s="38"/>
      <c r="AC208" s="38"/>
      <c r="AD208" s="38"/>
      <c r="AE208" s="38"/>
      <c r="AF208" s="38"/>
      <c r="AG208" s="41">
        <v>2</v>
      </c>
      <c r="AH208" s="41"/>
      <c r="AI208" s="62"/>
      <c r="AJ208" s="40">
        <f t="shared" si="30"/>
        <v>0.15151515151515152</v>
      </c>
      <c r="AK208" s="38">
        <v>1</v>
      </c>
      <c r="AL208" s="40">
        <f t="shared" si="31"/>
        <v>12.121212121212121</v>
      </c>
      <c r="AM208" s="38"/>
      <c r="AN208" s="38"/>
      <c r="AO208" s="38"/>
      <c r="AP208" s="38"/>
      <c r="AQ208" s="38" t="s">
        <v>698</v>
      </c>
    </row>
    <row r="209" spans="1:43" x14ac:dyDescent="0.25">
      <c r="A209" s="38" t="s">
        <v>37</v>
      </c>
      <c r="B209" s="38" t="s">
        <v>257</v>
      </c>
      <c r="C209" s="38"/>
      <c r="D209" s="38"/>
      <c r="E209" s="38">
        <v>1</v>
      </c>
      <c r="F209" s="38"/>
      <c r="G209" s="38">
        <v>1</v>
      </c>
      <c r="H209" s="38">
        <v>2</v>
      </c>
      <c r="I209" s="38">
        <v>1</v>
      </c>
      <c r="J209" s="38"/>
      <c r="K209" s="38">
        <v>1</v>
      </c>
      <c r="L209" s="38"/>
      <c r="M209" s="38">
        <v>1</v>
      </c>
      <c r="N209" s="38">
        <v>2</v>
      </c>
      <c r="O209" s="38">
        <v>2</v>
      </c>
      <c r="P209" s="38">
        <v>1</v>
      </c>
      <c r="Q209" s="38"/>
      <c r="R209" s="38"/>
      <c r="S209" s="38" t="s">
        <v>207</v>
      </c>
      <c r="T209" s="38"/>
      <c r="U209" s="38">
        <v>1</v>
      </c>
      <c r="V209" s="38"/>
      <c r="W209" s="38">
        <v>1</v>
      </c>
      <c r="X209" s="38">
        <v>2</v>
      </c>
      <c r="Y209" s="38">
        <v>2</v>
      </c>
      <c r="Z209" s="39"/>
      <c r="AA209" s="39"/>
      <c r="AB209" s="38"/>
      <c r="AC209" s="38"/>
      <c r="AD209" s="38"/>
      <c r="AE209" s="38">
        <v>3</v>
      </c>
      <c r="AF209" s="38"/>
      <c r="AG209" s="41"/>
      <c r="AH209" s="41"/>
      <c r="AI209" s="62"/>
      <c r="AJ209" s="40">
        <f t="shared" si="30"/>
        <v>0.63636363636363635</v>
      </c>
      <c r="AK209" s="38">
        <v>1</v>
      </c>
      <c r="AL209" s="40">
        <f t="shared" si="31"/>
        <v>42.424242424242422</v>
      </c>
      <c r="AM209" s="38"/>
      <c r="AN209" s="38"/>
      <c r="AO209" s="38"/>
      <c r="AP209" s="38"/>
      <c r="AQ209" s="38" t="s">
        <v>257</v>
      </c>
    </row>
    <row r="210" spans="1:43" x14ac:dyDescent="0.25">
      <c r="A210" s="38" t="s">
        <v>551</v>
      </c>
      <c r="B210" s="38" t="s">
        <v>306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>
        <v>3</v>
      </c>
      <c r="M210" s="38">
        <v>1</v>
      </c>
      <c r="N210" s="38">
        <v>2</v>
      </c>
      <c r="O210" s="38">
        <v>1</v>
      </c>
      <c r="P210" s="38"/>
      <c r="Q210" s="38"/>
      <c r="R210" s="38">
        <v>2</v>
      </c>
      <c r="S210" s="38"/>
      <c r="T210" s="38"/>
      <c r="U210" s="38"/>
      <c r="V210" s="38"/>
      <c r="W210" s="38"/>
      <c r="X210" s="38"/>
      <c r="Y210" s="38"/>
      <c r="Z210" s="39">
        <v>11</v>
      </c>
      <c r="AA210" s="39"/>
      <c r="AB210" s="38"/>
      <c r="AC210" s="38"/>
      <c r="AD210" s="38"/>
      <c r="AE210" s="38"/>
      <c r="AF210" s="38">
        <v>1</v>
      </c>
      <c r="AG210" s="41"/>
      <c r="AH210" s="41">
        <v>2</v>
      </c>
      <c r="AI210" s="62"/>
      <c r="AJ210" s="40">
        <f t="shared" si="30"/>
        <v>0.69696969696969702</v>
      </c>
      <c r="AK210" s="38">
        <v>1</v>
      </c>
      <c r="AL210" s="40">
        <f t="shared" si="31"/>
        <v>24.242424242424242</v>
      </c>
      <c r="AM210" s="38"/>
      <c r="AN210" s="38"/>
      <c r="AO210" s="38"/>
      <c r="AP210" s="38"/>
      <c r="AQ210" s="38" t="s">
        <v>306</v>
      </c>
    </row>
    <row r="211" spans="1:43" x14ac:dyDescent="0.25">
      <c r="A211" s="38" t="s">
        <v>512</v>
      </c>
      <c r="B211" s="38" t="s">
        <v>239</v>
      </c>
      <c r="C211" s="38">
        <v>33</v>
      </c>
      <c r="D211" s="38">
        <v>55</v>
      </c>
      <c r="E211" s="38">
        <v>22</v>
      </c>
      <c r="F211" s="38">
        <v>39</v>
      </c>
      <c r="G211" s="38">
        <v>19</v>
      </c>
      <c r="H211" s="38">
        <v>41</v>
      </c>
      <c r="I211" s="38">
        <v>29</v>
      </c>
      <c r="J211" s="38">
        <v>17</v>
      </c>
      <c r="K211" s="38">
        <v>33</v>
      </c>
      <c r="L211" s="38">
        <v>45</v>
      </c>
      <c r="M211" s="38">
        <v>12</v>
      </c>
      <c r="N211" s="38">
        <v>19</v>
      </c>
      <c r="O211" s="38">
        <v>9</v>
      </c>
      <c r="P211" s="38">
        <v>40</v>
      </c>
      <c r="Q211" s="38">
        <v>13</v>
      </c>
      <c r="R211" s="38">
        <v>27</v>
      </c>
      <c r="S211" s="38">
        <v>36</v>
      </c>
      <c r="T211" s="38">
        <v>22</v>
      </c>
      <c r="U211" s="38">
        <v>34</v>
      </c>
      <c r="V211" s="38">
        <v>30</v>
      </c>
      <c r="W211" s="38">
        <v>43</v>
      </c>
      <c r="X211" s="38">
        <v>25</v>
      </c>
      <c r="Y211" s="38">
        <v>37</v>
      </c>
      <c r="Z211" s="39">
        <v>24</v>
      </c>
      <c r="AA211" s="39">
        <v>29</v>
      </c>
      <c r="AB211" s="38">
        <v>20</v>
      </c>
      <c r="AC211" s="38">
        <v>18</v>
      </c>
      <c r="AD211" s="38">
        <v>15</v>
      </c>
      <c r="AE211" s="38">
        <v>22</v>
      </c>
      <c r="AF211" s="38">
        <v>21</v>
      </c>
      <c r="AG211" s="41">
        <v>12</v>
      </c>
      <c r="AH211" s="41">
        <v>12</v>
      </c>
      <c r="AI211" s="62">
        <v>7</v>
      </c>
      <c r="AJ211" s="40">
        <f t="shared" si="30"/>
        <v>26.060606060606062</v>
      </c>
      <c r="AK211" s="38">
        <v>1</v>
      </c>
      <c r="AL211" s="40">
        <f t="shared" si="31"/>
        <v>100</v>
      </c>
      <c r="AM211" s="38">
        <v>1</v>
      </c>
      <c r="AN211" s="38">
        <v>1</v>
      </c>
      <c r="AO211" s="38"/>
      <c r="AP211" s="38"/>
      <c r="AQ211" s="38" t="s">
        <v>239</v>
      </c>
    </row>
    <row r="212" spans="1:43" x14ac:dyDescent="0.25">
      <c r="A212" s="38" t="s">
        <v>336</v>
      </c>
      <c r="B212" s="38" t="s">
        <v>221</v>
      </c>
      <c r="C212" s="38">
        <v>34</v>
      </c>
      <c r="D212" s="38">
        <v>54</v>
      </c>
      <c r="E212" s="38">
        <v>64</v>
      </c>
      <c r="F212" s="38">
        <v>33</v>
      </c>
      <c r="G212" s="38">
        <v>37</v>
      </c>
      <c r="H212" s="38">
        <v>64</v>
      </c>
      <c r="I212" s="38">
        <v>111</v>
      </c>
      <c r="J212" s="38">
        <v>40</v>
      </c>
      <c r="K212" s="38">
        <v>70</v>
      </c>
      <c r="L212" s="38">
        <v>58</v>
      </c>
      <c r="M212" s="38">
        <v>55</v>
      </c>
      <c r="N212" s="38">
        <v>66</v>
      </c>
      <c r="O212" s="38">
        <v>49</v>
      </c>
      <c r="P212" s="38">
        <v>67</v>
      </c>
      <c r="Q212" s="38">
        <v>105</v>
      </c>
      <c r="R212" s="38">
        <v>50</v>
      </c>
      <c r="S212" s="38">
        <v>47</v>
      </c>
      <c r="T212" s="38">
        <v>58</v>
      </c>
      <c r="U212" s="38">
        <v>59</v>
      </c>
      <c r="V212" s="38">
        <v>68</v>
      </c>
      <c r="W212" s="38">
        <v>53</v>
      </c>
      <c r="X212" s="38">
        <v>72</v>
      </c>
      <c r="Y212" s="38">
        <v>63</v>
      </c>
      <c r="Z212" s="39">
        <v>41</v>
      </c>
      <c r="AA212" s="39">
        <v>50</v>
      </c>
      <c r="AB212" s="38">
        <v>37</v>
      </c>
      <c r="AC212" s="38">
        <v>36</v>
      </c>
      <c r="AD212" s="38">
        <v>43</v>
      </c>
      <c r="AE212" s="38">
        <v>44</v>
      </c>
      <c r="AF212" s="38">
        <v>30</v>
      </c>
      <c r="AG212" s="41">
        <v>18</v>
      </c>
      <c r="AH212" s="41">
        <v>24</v>
      </c>
      <c r="AI212" s="62">
        <v>26</v>
      </c>
      <c r="AJ212" s="40">
        <f t="shared" si="30"/>
        <v>52.303030303030305</v>
      </c>
      <c r="AK212" s="38">
        <v>1</v>
      </c>
      <c r="AL212" s="40">
        <f t="shared" si="31"/>
        <v>100</v>
      </c>
      <c r="AM212" s="38">
        <v>1</v>
      </c>
      <c r="AN212" s="38">
        <v>1</v>
      </c>
      <c r="AO212" s="38"/>
      <c r="AP212" s="38"/>
      <c r="AQ212" s="38" t="s">
        <v>221</v>
      </c>
    </row>
    <row r="213" spans="1:43" x14ac:dyDescent="0.25">
      <c r="A213" s="38" t="s">
        <v>606</v>
      </c>
      <c r="B213" s="38" t="s">
        <v>318</v>
      </c>
      <c r="C213" s="38">
        <v>53</v>
      </c>
      <c r="D213" s="38">
        <v>84</v>
      </c>
      <c r="E213" s="38">
        <v>85</v>
      </c>
      <c r="F213" s="38">
        <v>88</v>
      </c>
      <c r="G213" s="38">
        <v>66</v>
      </c>
      <c r="H213" s="38">
        <v>135</v>
      </c>
      <c r="I213" s="38">
        <v>82</v>
      </c>
      <c r="J213" s="38">
        <v>52</v>
      </c>
      <c r="K213" s="38">
        <v>52</v>
      </c>
      <c r="L213" s="38">
        <v>65</v>
      </c>
      <c r="M213" s="38">
        <v>48</v>
      </c>
      <c r="N213" s="38">
        <v>70</v>
      </c>
      <c r="O213" s="38">
        <v>45</v>
      </c>
      <c r="P213" s="38">
        <v>64</v>
      </c>
      <c r="Q213" s="38">
        <v>38</v>
      </c>
      <c r="R213" s="38">
        <v>40</v>
      </c>
      <c r="S213" s="38">
        <v>46</v>
      </c>
      <c r="T213" s="38">
        <v>57</v>
      </c>
      <c r="U213" s="38">
        <v>40</v>
      </c>
      <c r="V213" s="38">
        <v>46</v>
      </c>
      <c r="W213" s="38">
        <v>44</v>
      </c>
      <c r="X213" s="38">
        <v>17</v>
      </c>
      <c r="Y213" s="38">
        <v>33</v>
      </c>
      <c r="Z213" s="39">
        <v>34</v>
      </c>
      <c r="AA213" s="39">
        <v>51</v>
      </c>
      <c r="AB213" s="38">
        <v>45</v>
      </c>
      <c r="AC213" s="38">
        <v>29</v>
      </c>
      <c r="AD213" s="38">
        <v>42</v>
      </c>
      <c r="AE213" s="38">
        <v>49</v>
      </c>
      <c r="AF213" s="38">
        <v>45</v>
      </c>
      <c r="AG213" s="41">
        <v>52</v>
      </c>
      <c r="AH213" s="41">
        <v>48</v>
      </c>
      <c r="AI213" s="62">
        <v>16</v>
      </c>
      <c r="AJ213" s="40">
        <f t="shared" si="30"/>
        <v>53.363636363636367</v>
      </c>
      <c r="AK213" s="38">
        <v>1</v>
      </c>
      <c r="AL213" s="40">
        <f t="shared" si="31"/>
        <v>100</v>
      </c>
      <c r="AM213" s="38">
        <v>1</v>
      </c>
      <c r="AN213" s="38">
        <v>1</v>
      </c>
      <c r="AO213" s="38"/>
      <c r="AP213" s="38"/>
      <c r="AQ213" s="38" t="s">
        <v>318</v>
      </c>
    </row>
    <row r="214" spans="1:43" s="13" customFormat="1" x14ac:dyDescent="0.25">
      <c r="A214" s="42" t="s">
        <v>494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35"/>
      <c r="AJ214" s="43"/>
      <c r="AK214" s="42"/>
      <c r="AL214" s="43"/>
      <c r="AM214" s="42"/>
      <c r="AN214" s="42"/>
      <c r="AO214" s="42"/>
      <c r="AP214" s="42"/>
      <c r="AQ214" s="42"/>
    </row>
    <row r="215" spans="1:43" x14ac:dyDescent="0.25">
      <c r="A215" s="38" t="s">
        <v>493</v>
      </c>
      <c r="B215" s="38" t="s">
        <v>468</v>
      </c>
      <c r="C215" s="38"/>
      <c r="D215" s="38"/>
      <c r="E215" s="38"/>
      <c r="F215" s="38"/>
      <c r="G215" s="38"/>
      <c r="H215" s="38"/>
      <c r="I215" s="38">
        <v>3</v>
      </c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>
        <v>2</v>
      </c>
      <c r="U215" s="38"/>
      <c r="V215" s="38"/>
      <c r="W215" s="38"/>
      <c r="X215" s="38"/>
      <c r="Y215" s="38"/>
      <c r="Z215" s="39"/>
      <c r="AA215" s="39"/>
      <c r="AB215" s="38"/>
      <c r="AC215" s="38"/>
      <c r="AD215" s="38"/>
      <c r="AE215" s="38"/>
      <c r="AF215" s="38"/>
      <c r="AG215" s="38"/>
      <c r="AH215" s="38" t="s">
        <v>188</v>
      </c>
      <c r="AI215" s="61"/>
      <c r="AJ215" s="40">
        <f t="shared" ref="AJ215:AJ222" si="32">SUM(C215:AI215)/33</f>
        <v>0.15151515151515152</v>
      </c>
      <c r="AK215" s="38">
        <v>1</v>
      </c>
      <c r="AL215" s="40">
        <f t="shared" ref="AL215:AL226" si="33">COUNT(C215:AI215)*100/33</f>
        <v>6.0606060606060606</v>
      </c>
      <c r="AM215" s="38"/>
      <c r="AN215" s="38"/>
      <c r="AO215" s="38"/>
      <c r="AP215" s="38"/>
      <c r="AQ215" s="38" t="s">
        <v>468</v>
      </c>
    </row>
    <row r="216" spans="1:43" x14ac:dyDescent="0.25">
      <c r="A216" s="38" t="s">
        <v>518</v>
      </c>
      <c r="B216" s="38" t="s">
        <v>599</v>
      </c>
      <c r="C216" s="38"/>
      <c r="D216" s="38">
        <v>4</v>
      </c>
      <c r="E216" s="38">
        <v>1</v>
      </c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>
        <v>5</v>
      </c>
      <c r="U216" s="38"/>
      <c r="V216" s="38"/>
      <c r="W216" s="38"/>
      <c r="X216" s="38"/>
      <c r="Y216" s="38"/>
      <c r="Z216" s="39"/>
      <c r="AA216" s="39"/>
      <c r="AB216" s="38"/>
      <c r="AC216" s="38"/>
      <c r="AD216" s="38"/>
      <c r="AE216" s="38"/>
      <c r="AF216" s="38"/>
      <c r="AG216" s="38"/>
      <c r="AH216" s="41">
        <v>1</v>
      </c>
      <c r="AI216" s="62"/>
      <c r="AJ216" s="40">
        <f t="shared" si="32"/>
        <v>0.33333333333333331</v>
      </c>
      <c r="AK216" s="38">
        <v>1</v>
      </c>
      <c r="AL216" s="40">
        <f t="shared" si="33"/>
        <v>12.121212121212121</v>
      </c>
      <c r="AM216" s="38"/>
      <c r="AN216" s="38"/>
      <c r="AO216" s="38"/>
      <c r="AP216" s="38"/>
      <c r="AQ216" s="38" t="s">
        <v>599</v>
      </c>
    </row>
    <row r="217" spans="1:43" x14ac:dyDescent="0.25">
      <c r="A217" s="38" t="s">
        <v>702</v>
      </c>
      <c r="B217" s="38" t="s">
        <v>732</v>
      </c>
      <c r="C217" s="38">
        <v>44</v>
      </c>
      <c r="D217" s="38">
        <v>90</v>
      </c>
      <c r="E217" s="38">
        <v>112</v>
      </c>
      <c r="F217" s="38">
        <v>105</v>
      </c>
      <c r="G217" s="38">
        <v>24</v>
      </c>
      <c r="H217" s="38">
        <v>102</v>
      </c>
      <c r="I217" s="38">
        <v>45</v>
      </c>
      <c r="J217" s="38">
        <v>15</v>
      </c>
      <c r="K217" s="38">
        <v>39</v>
      </c>
      <c r="L217" s="38">
        <v>31</v>
      </c>
      <c r="M217" s="38">
        <v>22</v>
      </c>
      <c r="N217" s="38">
        <v>28</v>
      </c>
      <c r="O217" s="38">
        <v>25</v>
      </c>
      <c r="P217" s="38">
        <v>27</v>
      </c>
      <c r="Q217" s="38">
        <v>48</v>
      </c>
      <c r="R217" s="38">
        <v>27</v>
      </c>
      <c r="S217" s="38">
        <v>73</v>
      </c>
      <c r="T217" s="38">
        <v>33</v>
      </c>
      <c r="U217" s="38">
        <v>90</v>
      </c>
      <c r="V217" s="38">
        <v>65</v>
      </c>
      <c r="W217" s="38">
        <v>132</v>
      </c>
      <c r="X217" s="38">
        <v>126</v>
      </c>
      <c r="Y217" s="38">
        <v>65</v>
      </c>
      <c r="Z217" s="39">
        <v>82</v>
      </c>
      <c r="AA217" s="39">
        <v>90</v>
      </c>
      <c r="AB217" s="38">
        <v>52</v>
      </c>
      <c r="AC217" s="38">
        <v>134</v>
      </c>
      <c r="AD217" s="38">
        <v>129</v>
      </c>
      <c r="AE217" s="38">
        <v>111</v>
      </c>
      <c r="AF217" s="38">
        <v>71</v>
      </c>
      <c r="AG217" s="41">
        <v>21</v>
      </c>
      <c r="AH217" s="41">
        <v>36</v>
      </c>
      <c r="AI217" s="62">
        <v>30</v>
      </c>
      <c r="AJ217" s="40">
        <f t="shared" si="32"/>
        <v>64.36363636363636</v>
      </c>
      <c r="AK217" s="38">
        <v>1</v>
      </c>
      <c r="AL217" s="40">
        <f t="shared" si="33"/>
        <v>100</v>
      </c>
      <c r="AM217" s="38">
        <v>1</v>
      </c>
      <c r="AN217" s="38">
        <v>1</v>
      </c>
      <c r="AO217" s="38"/>
      <c r="AP217" s="38"/>
      <c r="AQ217" s="38" t="s">
        <v>732</v>
      </c>
    </row>
    <row r="218" spans="1:43" x14ac:dyDescent="0.25">
      <c r="A218" s="38" t="s">
        <v>140</v>
      </c>
      <c r="B218" s="38" t="s">
        <v>741</v>
      </c>
      <c r="C218" s="38">
        <v>19</v>
      </c>
      <c r="D218" s="38">
        <v>38</v>
      </c>
      <c r="E218" s="38">
        <v>9</v>
      </c>
      <c r="F218" s="38">
        <v>9</v>
      </c>
      <c r="G218" s="38">
        <v>4</v>
      </c>
      <c r="H218" s="38">
        <v>7</v>
      </c>
      <c r="I218" s="38">
        <v>6</v>
      </c>
      <c r="J218" s="38"/>
      <c r="K218" s="38">
        <v>15</v>
      </c>
      <c r="L218" s="38">
        <v>7</v>
      </c>
      <c r="M218" s="38">
        <v>11</v>
      </c>
      <c r="N218" s="38">
        <v>9</v>
      </c>
      <c r="O218" s="38">
        <v>7</v>
      </c>
      <c r="P218" s="38">
        <v>14</v>
      </c>
      <c r="Q218" s="38">
        <v>1</v>
      </c>
      <c r="R218" s="38"/>
      <c r="S218" s="38">
        <v>7</v>
      </c>
      <c r="T218" s="38"/>
      <c r="U218" s="38">
        <v>1</v>
      </c>
      <c r="V218" s="38">
        <v>13</v>
      </c>
      <c r="W218" s="38">
        <v>10</v>
      </c>
      <c r="X218" s="38">
        <v>3</v>
      </c>
      <c r="Y218" s="38">
        <v>5</v>
      </c>
      <c r="Z218" s="39">
        <v>10</v>
      </c>
      <c r="AA218" s="39">
        <v>26</v>
      </c>
      <c r="AB218" s="38">
        <v>20</v>
      </c>
      <c r="AC218" s="38">
        <v>6</v>
      </c>
      <c r="AD218" s="38">
        <v>26</v>
      </c>
      <c r="AE218" s="38">
        <v>5</v>
      </c>
      <c r="AF218" s="38">
        <v>14</v>
      </c>
      <c r="AG218" s="41">
        <v>6</v>
      </c>
      <c r="AH218" s="41">
        <v>2</v>
      </c>
      <c r="AI218" s="62">
        <v>1</v>
      </c>
      <c r="AJ218" s="40">
        <f t="shared" si="32"/>
        <v>9.4242424242424239</v>
      </c>
      <c r="AK218" s="38">
        <v>1</v>
      </c>
      <c r="AL218" s="40">
        <f t="shared" si="33"/>
        <v>90.909090909090907</v>
      </c>
      <c r="AM218" s="38"/>
      <c r="AN218" s="38">
        <v>1</v>
      </c>
      <c r="AO218" s="38"/>
      <c r="AP218" s="38"/>
      <c r="AQ218" s="38" t="s">
        <v>741</v>
      </c>
    </row>
    <row r="219" spans="1:43" x14ac:dyDescent="0.25">
      <c r="A219" s="38" t="s">
        <v>96</v>
      </c>
      <c r="B219" s="38" t="s">
        <v>642</v>
      </c>
      <c r="C219" s="38">
        <v>11</v>
      </c>
      <c r="D219" s="38">
        <v>49</v>
      </c>
      <c r="E219" s="38">
        <v>2</v>
      </c>
      <c r="F219" s="38">
        <v>24</v>
      </c>
      <c r="G219" s="38"/>
      <c r="H219" s="38"/>
      <c r="I219" s="38">
        <v>1</v>
      </c>
      <c r="J219" s="38">
        <v>6</v>
      </c>
      <c r="K219" s="38">
        <v>3</v>
      </c>
      <c r="L219" s="38">
        <v>22</v>
      </c>
      <c r="M219" s="38">
        <v>33</v>
      </c>
      <c r="N219" s="38">
        <v>38</v>
      </c>
      <c r="O219" s="38">
        <v>136</v>
      </c>
      <c r="P219" s="38">
        <v>60</v>
      </c>
      <c r="Q219" s="38">
        <v>13</v>
      </c>
      <c r="R219" s="38">
        <v>12</v>
      </c>
      <c r="S219" s="38">
        <v>97</v>
      </c>
      <c r="T219" s="38">
        <v>20</v>
      </c>
      <c r="U219" s="38">
        <v>14</v>
      </c>
      <c r="V219" s="38">
        <v>60</v>
      </c>
      <c r="W219" s="38">
        <v>18</v>
      </c>
      <c r="X219" s="38">
        <v>23</v>
      </c>
      <c r="Y219" s="38">
        <v>29</v>
      </c>
      <c r="Z219" s="39">
        <v>45</v>
      </c>
      <c r="AA219" s="39">
        <v>8</v>
      </c>
      <c r="AB219" s="38">
        <v>106</v>
      </c>
      <c r="AC219" s="38">
        <v>21</v>
      </c>
      <c r="AD219" s="38">
        <v>53</v>
      </c>
      <c r="AE219" s="38">
        <v>14</v>
      </c>
      <c r="AF219" s="38">
        <v>14</v>
      </c>
      <c r="AG219" s="41"/>
      <c r="AH219" s="41">
        <v>6</v>
      </c>
      <c r="AI219" s="62">
        <v>6</v>
      </c>
      <c r="AJ219" s="40">
        <f t="shared" si="32"/>
        <v>28.606060606060606</v>
      </c>
      <c r="AK219" s="38">
        <v>1</v>
      </c>
      <c r="AL219" s="40">
        <f t="shared" si="33"/>
        <v>90.909090909090907</v>
      </c>
      <c r="AM219" s="38"/>
      <c r="AN219" s="38">
        <v>1</v>
      </c>
      <c r="AO219" s="38"/>
      <c r="AP219" s="38"/>
      <c r="AQ219" s="38" t="s">
        <v>642</v>
      </c>
    </row>
    <row r="220" spans="1:43" x14ac:dyDescent="0.25">
      <c r="A220" s="38" t="s">
        <v>23</v>
      </c>
      <c r="B220" s="38" t="s">
        <v>254</v>
      </c>
      <c r="C220" s="38">
        <v>59</v>
      </c>
      <c r="D220" s="38">
        <v>63</v>
      </c>
      <c r="E220" s="38">
        <v>138</v>
      </c>
      <c r="F220" s="38">
        <v>88</v>
      </c>
      <c r="G220" s="38">
        <v>211</v>
      </c>
      <c r="H220" s="38">
        <v>74</v>
      </c>
      <c r="I220" s="38">
        <v>109</v>
      </c>
      <c r="J220" s="38">
        <v>137</v>
      </c>
      <c r="K220" s="38">
        <v>29</v>
      </c>
      <c r="L220" s="38">
        <v>30</v>
      </c>
      <c r="M220" s="38">
        <v>108</v>
      </c>
      <c r="N220" s="38">
        <v>60</v>
      </c>
      <c r="O220" s="38">
        <v>61</v>
      </c>
      <c r="P220" s="38">
        <v>3</v>
      </c>
      <c r="Q220" s="38">
        <v>18</v>
      </c>
      <c r="R220" s="38">
        <v>15</v>
      </c>
      <c r="S220" s="38">
        <v>194</v>
      </c>
      <c r="T220" s="38">
        <v>14</v>
      </c>
      <c r="U220" s="38">
        <v>43</v>
      </c>
      <c r="V220" s="38">
        <v>189</v>
      </c>
      <c r="W220" s="38">
        <v>10</v>
      </c>
      <c r="X220" s="38">
        <v>12</v>
      </c>
      <c r="Y220" s="38">
        <v>2</v>
      </c>
      <c r="Z220" s="39">
        <v>26</v>
      </c>
      <c r="AA220" s="39">
        <v>4</v>
      </c>
      <c r="AB220" s="38">
        <v>38</v>
      </c>
      <c r="AC220" s="38">
        <v>112</v>
      </c>
      <c r="AD220" s="38">
        <v>10</v>
      </c>
      <c r="AE220" s="38">
        <v>9</v>
      </c>
      <c r="AF220" s="38"/>
      <c r="AG220" s="41">
        <v>9</v>
      </c>
      <c r="AH220" s="41">
        <v>6</v>
      </c>
      <c r="AI220" s="62">
        <v>8</v>
      </c>
      <c r="AJ220" s="40">
        <f t="shared" si="32"/>
        <v>57.242424242424242</v>
      </c>
      <c r="AK220" s="38">
        <v>1</v>
      </c>
      <c r="AL220" s="40">
        <f t="shared" si="33"/>
        <v>96.969696969696969</v>
      </c>
      <c r="AM220" s="38"/>
      <c r="AN220" s="38">
        <v>1</v>
      </c>
      <c r="AO220" s="38"/>
      <c r="AP220" s="38"/>
      <c r="AQ220" s="38" t="s">
        <v>254</v>
      </c>
    </row>
    <row r="221" spans="1:43" x14ac:dyDescent="0.25">
      <c r="A221" s="38" t="s">
        <v>24</v>
      </c>
      <c r="B221" s="38" t="s">
        <v>236</v>
      </c>
      <c r="C221" s="38">
        <v>55</v>
      </c>
      <c r="D221" s="38">
        <v>88</v>
      </c>
      <c r="E221" s="38">
        <v>52</v>
      </c>
      <c r="F221" s="38">
        <v>46</v>
      </c>
      <c r="G221" s="38">
        <v>3</v>
      </c>
      <c r="H221" s="38">
        <v>73</v>
      </c>
      <c r="I221" s="38">
        <v>29</v>
      </c>
      <c r="J221" s="38">
        <v>27</v>
      </c>
      <c r="K221" s="38">
        <v>14</v>
      </c>
      <c r="L221" s="38">
        <v>25</v>
      </c>
      <c r="M221" s="38">
        <v>18</v>
      </c>
      <c r="N221" s="38">
        <v>23</v>
      </c>
      <c r="O221" s="38">
        <v>29</v>
      </c>
      <c r="P221" s="38">
        <v>19</v>
      </c>
      <c r="Q221" s="38">
        <v>23</v>
      </c>
      <c r="R221" s="38">
        <v>18</v>
      </c>
      <c r="S221" s="38">
        <v>47</v>
      </c>
      <c r="T221" s="38">
        <v>15</v>
      </c>
      <c r="U221" s="38">
        <v>16</v>
      </c>
      <c r="V221" s="38">
        <v>71</v>
      </c>
      <c r="W221" s="38">
        <v>21</v>
      </c>
      <c r="X221" s="38">
        <v>20</v>
      </c>
      <c r="Y221" s="38">
        <v>30</v>
      </c>
      <c r="Z221" s="39">
        <v>27</v>
      </c>
      <c r="AA221" s="39">
        <v>3</v>
      </c>
      <c r="AB221" s="38">
        <v>19</v>
      </c>
      <c r="AC221" s="38">
        <v>16</v>
      </c>
      <c r="AD221" s="38">
        <v>18</v>
      </c>
      <c r="AE221" s="38">
        <v>32</v>
      </c>
      <c r="AF221" s="38">
        <v>10</v>
      </c>
      <c r="AG221" s="41">
        <v>26</v>
      </c>
      <c r="AH221" s="41">
        <v>21</v>
      </c>
      <c r="AI221" s="62">
        <v>6</v>
      </c>
      <c r="AJ221" s="40">
        <f t="shared" si="32"/>
        <v>28.484848484848484</v>
      </c>
      <c r="AK221" s="38">
        <v>1</v>
      </c>
      <c r="AL221" s="40">
        <f t="shared" si="33"/>
        <v>100</v>
      </c>
      <c r="AM221" s="38">
        <v>1</v>
      </c>
      <c r="AN221" s="38">
        <v>1</v>
      </c>
      <c r="AO221" s="38"/>
      <c r="AP221" s="38"/>
      <c r="AQ221" s="38" t="s">
        <v>236</v>
      </c>
    </row>
    <row r="222" spans="1:43" x14ac:dyDescent="0.25">
      <c r="A222" s="38" t="s">
        <v>57</v>
      </c>
      <c r="B222" s="38" t="s">
        <v>307</v>
      </c>
      <c r="C222" s="38">
        <v>117</v>
      </c>
      <c r="D222" s="38">
        <v>178</v>
      </c>
      <c r="E222" s="38">
        <v>104</v>
      </c>
      <c r="F222" s="38">
        <v>160</v>
      </c>
      <c r="G222" s="38">
        <v>56</v>
      </c>
      <c r="H222" s="38">
        <v>217</v>
      </c>
      <c r="I222" s="38">
        <v>537</v>
      </c>
      <c r="J222" s="38">
        <v>66</v>
      </c>
      <c r="K222" s="38">
        <v>283</v>
      </c>
      <c r="L222" s="38">
        <v>155</v>
      </c>
      <c r="M222" s="38">
        <v>53</v>
      </c>
      <c r="N222" s="38">
        <v>9</v>
      </c>
      <c r="O222" s="38">
        <v>213</v>
      </c>
      <c r="P222" s="38">
        <v>1</v>
      </c>
      <c r="Q222" s="38">
        <v>1</v>
      </c>
      <c r="R222" s="38">
        <v>17</v>
      </c>
      <c r="S222" s="38">
        <v>426</v>
      </c>
      <c r="T222" s="38"/>
      <c r="U222" s="38">
        <v>160</v>
      </c>
      <c r="V222" s="38">
        <v>67</v>
      </c>
      <c r="W222" s="38">
        <v>761</v>
      </c>
      <c r="X222" s="38">
        <v>900</v>
      </c>
      <c r="Y222" s="38">
        <v>402</v>
      </c>
      <c r="Z222" s="39">
        <v>27</v>
      </c>
      <c r="AA222" s="39">
        <v>80</v>
      </c>
      <c r="AB222" s="38">
        <v>450</v>
      </c>
      <c r="AC222" s="38">
        <v>17</v>
      </c>
      <c r="AD222" s="38">
        <v>13</v>
      </c>
      <c r="AE222" s="38">
        <v>3</v>
      </c>
      <c r="AF222" s="38">
        <v>12</v>
      </c>
      <c r="AG222" s="41">
        <v>126</v>
      </c>
      <c r="AH222" s="41">
        <v>1</v>
      </c>
      <c r="AI222" s="62">
        <v>15</v>
      </c>
      <c r="AJ222" s="40">
        <f t="shared" si="32"/>
        <v>170.5151515151515</v>
      </c>
      <c r="AK222" s="38">
        <v>1</v>
      </c>
      <c r="AL222" s="40">
        <f t="shared" si="33"/>
        <v>96.969696969696969</v>
      </c>
      <c r="AM222" s="38"/>
      <c r="AN222" s="38"/>
      <c r="AO222" s="38"/>
      <c r="AP222" s="38"/>
      <c r="AQ222" s="38" t="s">
        <v>307</v>
      </c>
    </row>
    <row r="223" spans="1:43" x14ac:dyDescent="0.25">
      <c r="A223" s="38" t="s">
        <v>701</v>
      </c>
      <c r="B223" s="38"/>
      <c r="C223" s="38">
        <v>200</v>
      </c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>
        <v>40</v>
      </c>
      <c r="X223" s="38"/>
      <c r="Y223" s="38">
        <v>23</v>
      </c>
      <c r="Z223" s="39">
        <v>425</v>
      </c>
      <c r="AA223" s="39"/>
      <c r="AB223" s="38">
        <v>8</v>
      </c>
      <c r="AC223" s="38">
        <v>10</v>
      </c>
      <c r="AD223" s="38">
        <v>166</v>
      </c>
      <c r="AE223" s="38">
        <v>30</v>
      </c>
      <c r="AF223" s="38">
        <v>19</v>
      </c>
      <c r="AG223" s="41">
        <v>15</v>
      </c>
      <c r="AH223" s="41">
        <v>76</v>
      </c>
      <c r="AI223" s="62">
        <v>1</v>
      </c>
      <c r="AJ223" s="40"/>
      <c r="AK223" s="38" t="s">
        <v>684</v>
      </c>
      <c r="AL223" s="40"/>
      <c r="AM223" s="38"/>
      <c r="AN223" s="38"/>
      <c r="AO223" s="38"/>
      <c r="AP223" s="38"/>
      <c r="AQ223" s="38"/>
    </row>
    <row r="224" spans="1:43" x14ac:dyDescent="0.25">
      <c r="A224" s="38" t="s">
        <v>301</v>
      </c>
      <c r="B224" s="38" t="s">
        <v>243</v>
      </c>
      <c r="C224" s="38">
        <v>14</v>
      </c>
      <c r="D224" s="38">
        <v>47</v>
      </c>
      <c r="E224" s="38">
        <v>34</v>
      </c>
      <c r="F224" s="38">
        <v>35</v>
      </c>
      <c r="G224" s="38">
        <v>43</v>
      </c>
      <c r="H224" s="38">
        <v>21</v>
      </c>
      <c r="I224" s="38">
        <v>32</v>
      </c>
      <c r="J224" s="38">
        <v>20</v>
      </c>
      <c r="K224" s="38">
        <v>39</v>
      </c>
      <c r="L224" s="38">
        <v>53</v>
      </c>
      <c r="M224" s="38">
        <v>39</v>
      </c>
      <c r="N224" s="38">
        <v>33</v>
      </c>
      <c r="O224" s="38">
        <v>15</v>
      </c>
      <c r="P224" s="38">
        <v>20</v>
      </c>
      <c r="Q224" s="38">
        <v>15</v>
      </c>
      <c r="R224" s="38">
        <v>39</v>
      </c>
      <c r="S224" s="38">
        <v>32</v>
      </c>
      <c r="T224" s="38">
        <v>24</v>
      </c>
      <c r="U224" s="38">
        <v>24</v>
      </c>
      <c r="V224" s="38">
        <v>28</v>
      </c>
      <c r="W224" s="38">
        <v>23</v>
      </c>
      <c r="X224" s="38">
        <v>26</v>
      </c>
      <c r="Y224" s="38">
        <v>26</v>
      </c>
      <c r="Z224" s="39">
        <v>24</v>
      </c>
      <c r="AA224" s="39">
        <v>19</v>
      </c>
      <c r="AB224" s="38">
        <v>18</v>
      </c>
      <c r="AC224" s="38">
        <v>29</v>
      </c>
      <c r="AD224" s="38">
        <v>17</v>
      </c>
      <c r="AE224" s="38">
        <v>38</v>
      </c>
      <c r="AF224" s="38">
        <v>21</v>
      </c>
      <c r="AG224" s="41">
        <v>12</v>
      </c>
      <c r="AH224" s="41">
        <v>32</v>
      </c>
      <c r="AI224" s="62">
        <v>11</v>
      </c>
      <c r="AJ224" s="40">
        <f t="shared" ref="AJ224:AJ226" si="34">SUM(C224:AI224)/33</f>
        <v>27.363636363636363</v>
      </c>
      <c r="AK224" s="38">
        <v>1</v>
      </c>
      <c r="AL224" s="40">
        <f t="shared" si="33"/>
        <v>100</v>
      </c>
      <c r="AM224" s="38">
        <v>1</v>
      </c>
      <c r="AN224" s="38">
        <v>1</v>
      </c>
      <c r="AO224" s="38"/>
      <c r="AP224" s="38"/>
      <c r="AQ224" s="38" t="s">
        <v>243</v>
      </c>
    </row>
    <row r="225" spans="1:43" x14ac:dyDescent="0.25">
      <c r="A225" s="38" t="s">
        <v>94</v>
      </c>
      <c r="B225" s="38" t="s">
        <v>531</v>
      </c>
      <c r="C225" s="38">
        <v>23</v>
      </c>
      <c r="D225" s="38">
        <v>20</v>
      </c>
      <c r="E225" s="38">
        <v>38</v>
      </c>
      <c r="F225" s="38">
        <v>30</v>
      </c>
      <c r="G225" s="38">
        <v>33</v>
      </c>
      <c r="H225" s="38">
        <v>27</v>
      </c>
      <c r="I225" s="38">
        <v>11</v>
      </c>
      <c r="J225" s="38">
        <v>13</v>
      </c>
      <c r="K225" s="38">
        <v>38</v>
      </c>
      <c r="L225" s="38">
        <v>23</v>
      </c>
      <c r="M225" s="38">
        <v>46</v>
      </c>
      <c r="N225" s="38">
        <v>30</v>
      </c>
      <c r="O225" s="38">
        <v>22</v>
      </c>
      <c r="P225" s="38">
        <v>15</v>
      </c>
      <c r="Q225" s="38">
        <v>27</v>
      </c>
      <c r="R225" s="38">
        <v>22</v>
      </c>
      <c r="S225" s="38">
        <v>20</v>
      </c>
      <c r="T225" s="38">
        <v>40</v>
      </c>
      <c r="U225" s="38">
        <v>24</v>
      </c>
      <c r="V225" s="38">
        <v>22</v>
      </c>
      <c r="W225" s="38">
        <v>43</v>
      </c>
      <c r="X225" s="38">
        <v>18</v>
      </c>
      <c r="Y225" s="38">
        <v>31</v>
      </c>
      <c r="Z225" s="39">
        <v>18</v>
      </c>
      <c r="AA225" s="39">
        <v>12</v>
      </c>
      <c r="AB225" s="38">
        <v>12</v>
      </c>
      <c r="AC225" s="38">
        <v>21</v>
      </c>
      <c r="AD225" s="38">
        <v>28</v>
      </c>
      <c r="AE225" s="38">
        <v>36</v>
      </c>
      <c r="AF225" s="38">
        <v>50</v>
      </c>
      <c r="AG225" s="41">
        <v>23</v>
      </c>
      <c r="AH225" s="41">
        <v>45</v>
      </c>
      <c r="AI225" s="62">
        <v>23</v>
      </c>
      <c r="AJ225" s="40">
        <f t="shared" si="34"/>
        <v>26.787878787878789</v>
      </c>
      <c r="AK225" s="38">
        <v>1</v>
      </c>
      <c r="AL225" s="40">
        <f t="shared" si="33"/>
        <v>100</v>
      </c>
      <c r="AM225" s="38">
        <v>1</v>
      </c>
      <c r="AN225" s="38">
        <v>1</v>
      </c>
      <c r="AO225" s="38"/>
      <c r="AP225" s="38"/>
      <c r="AQ225" s="38" t="s">
        <v>531</v>
      </c>
    </row>
    <row r="226" spans="1:43" x14ac:dyDescent="0.25">
      <c r="A226" s="38" t="s">
        <v>41</v>
      </c>
      <c r="B226" s="38" t="s">
        <v>264</v>
      </c>
      <c r="C226" s="38"/>
      <c r="D226" s="38">
        <v>5</v>
      </c>
      <c r="E226" s="38">
        <v>3</v>
      </c>
      <c r="F226" s="38">
        <v>20</v>
      </c>
      <c r="G226" s="38">
        <v>3</v>
      </c>
      <c r="H226" s="38">
        <v>8</v>
      </c>
      <c r="I226" s="38">
        <v>2</v>
      </c>
      <c r="J226" s="38">
        <v>4</v>
      </c>
      <c r="K226" s="38">
        <v>4</v>
      </c>
      <c r="L226" s="38">
        <v>18</v>
      </c>
      <c r="M226" s="38">
        <v>16</v>
      </c>
      <c r="N226" s="38">
        <v>3</v>
      </c>
      <c r="O226" s="38">
        <v>1</v>
      </c>
      <c r="P226" s="38">
        <v>3</v>
      </c>
      <c r="Q226" s="38"/>
      <c r="R226" s="38">
        <v>8</v>
      </c>
      <c r="S226" s="38">
        <v>3</v>
      </c>
      <c r="T226" s="38">
        <v>1</v>
      </c>
      <c r="U226" s="38">
        <v>5</v>
      </c>
      <c r="V226" s="38">
        <v>1</v>
      </c>
      <c r="W226" s="38">
        <v>3</v>
      </c>
      <c r="X226" s="38">
        <v>5</v>
      </c>
      <c r="Y226" s="38">
        <v>2</v>
      </c>
      <c r="Z226" s="39">
        <v>3</v>
      </c>
      <c r="AA226" s="39">
        <v>4</v>
      </c>
      <c r="AB226" s="38">
        <v>4</v>
      </c>
      <c r="AC226" s="38">
        <v>6</v>
      </c>
      <c r="AD226" s="38">
        <v>9</v>
      </c>
      <c r="AE226" s="38">
        <v>5</v>
      </c>
      <c r="AF226" s="38">
        <v>5</v>
      </c>
      <c r="AG226" s="41">
        <v>3</v>
      </c>
      <c r="AH226" s="41">
        <v>14</v>
      </c>
      <c r="AI226" s="62">
        <v>8</v>
      </c>
      <c r="AJ226" s="40">
        <f t="shared" si="34"/>
        <v>5.4242424242424239</v>
      </c>
      <c r="AK226" s="38">
        <v>1</v>
      </c>
      <c r="AL226" s="40">
        <f t="shared" si="33"/>
        <v>93.939393939393938</v>
      </c>
      <c r="AM226" s="38"/>
      <c r="AN226" s="38">
        <v>1</v>
      </c>
      <c r="AO226" s="38"/>
      <c r="AP226" s="38"/>
      <c r="AQ226" s="38" t="s">
        <v>264</v>
      </c>
    </row>
    <row r="227" spans="1:43" x14ac:dyDescent="0.25">
      <c r="A227" s="38" t="s">
        <v>300</v>
      </c>
      <c r="B227" s="38"/>
      <c r="C227" s="38"/>
      <c r="D227" s="38"/>
      <c r="E227" s="38"/>
      <c r="F227" s="38"/>
      <c r="G227" s="38">
        <v>6</v>
      </c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>
        <v>8</v>
      </c>
      <c r="W227" s="38"/>
      <c r="X227" s="38"/>
      <c r="Y227" s="38"/>
      <c r="Z227" s="38"/>
      <c r="AA227" s="39"/>
      <c r="AB227" s="38"/>
      <c r="AC227" s="38">
        <v>2</v>
      </c>
      <c r="AD227" s="38"/>
      <c r="AE227" s="38"/>
      <c r="AF227" s="38"/>
      <c r="AG227" s="38"/>
      <c r="AH227" s="38"/>
      <c r="AI227" s="61"/>
      <c r="AJ227" s="40"/>
      <c r="AK227" s="38" t="s">
        <v>684</v>
      </c>
      <c r="AL227" s="40"/>
      <c r="AM227" s="38"/>
      <c r="AN227" s="38"/>
      <c r="AO227" s="38"/>
      <c r="AP227" s="38"/>
      <c r="AQ227" s="38"/>
    </row>
    <row r="228" spans="1:43" s="13" customFormat="1" x14ac:dyDescent="0.25">
      <c r="A228" s="42" t="s">
        <v>553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35"/>
      <c r="AJ228" s="43"/>
      <c r="AK228" s="42"/>
      <c r="AL228" s="43"/>
      <c r="AM228" s="42"/>
      <c r="AN228" s="42"/>
      <c r="AO228" s="42"/>
      <c r="AP228" s="42"/>
      <c r="AQ228" s="42"/>
    </row>
    <row r="229" spans="1:43" x14ac:dyDescent="0.25">
      <c r="A229" s="38" t="s">
        <v>552</v>
      </c>
      <c r="B229" s="38" t="s">
        <v>610</v>
      </c>
      <c r="C229" s="38">
        <v>9</v>
      </c>
      <c r="D229" s="38">
        <v>18</v>
      </c>
      <c r="E229" s="38">
        <v>52</v>
      </c>
      <c r="F229" s="38">
        <v>81</v>
      </c>
      <c r="G229" s="38">
        <v>13</v>
      </c>
      <c r="H229" s="38">
        <v>18</v>
      </c>
      <c r="I229" s="38">
        <v>9</v>
      </c>
      <c r="J229" s="38">
        <v>26</v>
      </c>
      <c r="K229" s="38">
        <v>35</v>
      </c>
      <c r="L229" s="38">
        <v>35</v>
      </c>
      <c r="M229" s="38">
        <v>27</v>
      </c>
      <c r="N229" s="38">
        <v>40</v>
      </c>
      <c r="O229" s="38">
        <v>34</v>
      </c>
      <c r="P229" s="38">
        <v>21</v>
      </c>
      <c r="Q229" s="38">
        <v>27</v>
      </c>
      <c r="R229" s="38">
        <v>25</v>
      </c>
      <c r="S229" s="38">
        <v>35</v>
      </c>
      <c r="T229" s="38">
        <v>23</v>
      </c>
      <c r="U229" s="38">
        <v>22</v>
      </c>
      <c r="V229" s="38">
        <v>36</v>
      </c>
      <c r="W229" s="38">
        <v>35</v>
      </c>
      <c r="X229" s="38">
        <v>11</v>
      </c>
      <c r="Y229" s="38">
        <v>20</v>
      </c>
      <c r="Z229" s="39">
        <v>40</v>
      </c>
      <c r="AA229" s="39">
        <v>18</v>
      </c>
      <c r="AB229" s="38">
        <v>12</v>
      </c>
      <c r="AC229" s="38">
        <v>20</v>
      </c>
      <c r="AD229" s="38">
        <v>17</v>
      </c>
      <c r="AE229" s="38">
        <v>42</v>
      </c>
      <c r="AF229" s="38">
        <v>38</v>
      </c>
      <c r="AG229" s="41">
        <v>24</v>
      </c>
      <c r="AH229" s="41">
        <v>27</v>
      </c>
      <c r="AI229" s="62">
        <v>22</v>
      </c>
      <c r="AJ229" s="40">
        <f t="shared" ref="AJ229:AJ237" si="35">SUM(C229:AI229)/33</f>
        <v>27.636363636363637</v>
      </c>
      <c r="AK229" s="38">
        <v>1</v>
      </c>
      <c r="AL229" s="40">
        <f t="shared" ref="AL229:AL292" si="36">COUNT(C229:AI229)*100/33</f>
        <v>100</v>
      </c>
      <c r="AM229" s="38">
        <v>1</v>
      </c>
      <c r="AN229" s="38">
        <v>1</v>
      </c>
      <c r="AO229" s="38"/>
      <c r="AP229" s="38"/>
      <c r="AQ229" s="38" t="s">
        <v>610</v>
      </c>
    </row>
    <row r="230" spans="1:43" x14ac:dyDescent="0.25">
      <c r="A230" s="38" t="s">
        <v>17</v>
      </c>
      <c r="B230" s="38" t="s">
        <v>755</v>
      </c>
      <c r="C230" s="38">
        <v>1</v>
      </c>
      <c r="D230" s="38"/>
      <c r="E230" s="38">
        <v>2</v>
      </c>
      <c r="F230" s="38"/>
      <c r="G230" s="38">
        <v>6</v>
      </c>
      <c r="H230" s="38">
        <v>7</v>
      </c>
      <c r="I230" s="38"/>
      <c r="J230" s="38">
        <v>1</v>
      </c>
      <c r="K230" s="38">
        <v>2</v>
      </c>
      <c r="L230" s="38">
        <v>15</v>
      </c>
      <c r="M230" s="38"/>
      <c r="N230" s="38"/>
      <c r="O230" s="38"/>
      <c r="P230" s="38">
        <v>1</v>
      </c>
      <c r="Q230" s="38"/>
      <c r="R230" s="38">
        <v>1</v>
      </c>
      <c r="S230" s="38">
        <v>2</v>
      </c>
      <c r="T230" s="38">
        <v>1</v>
      </c>
      <c r="U230" s="38"/>
      <c r="V230" s="38"/>
      <c r="W230" s="38">
        <v>1</v>
      </c>
      <c r="X230" s="38"/>
      <c r="Y230" s="38">
        <v>1</v>
      </c>
      <c r="Z230" s="39"/>
      <c r="AA230" s="39"/>
      <c r="AB230" s="38"/>
      <c r="AC230" s="38"/>
      <c r="AD230" s="38"/>
      <c r="AE230" s="38"/>
      <c r="AF230" s="38">
        <v>1</v>
      </c>
      <c r="AG230" s="41">
        <v>2</v>
      </c>
      <c r="AH230" s="41"/>
      <c r="AI230" s="62"/>
      <c r="AJ230" s="40">
        <f t="shared" si="35"/>
        <v>1.3333333333333333</v>
      </c>
      <c r="AK230" s="38">
        <v>1</v>
      </c>
      <c r="AL230" s="40">
        <f t="shared" si="36"/>
        <v>45.454545454545453</v>
      </c>
      <c r="AM230" s="38"/>
      <c r="AN230" s="38"/>
      <c r="AO230" s="38"/>
      <c r="AP230" s="38"/>
      <c r="AQ230" s="38" t="s">
        <v>755</v>
      </c>
    </row>
    <row r="231" spans="1:43" x14ac:dyDescent="0.25">
      <c r="A231" s="38" t="s">
        <v>11</v>
      </c>
      <c r="B231" s="38" t="s">
        <v>600</v>
      </c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>
        <v>1</v>
      </c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9"/>
      <c r="AA231" s="39"/>
      <c r="AB231" s="38"/>
      <c r="AC231" s="38"/>
      <c r="AD231" s="38"/>
      <c r="AE231" s="38"/>
      <c r="AF231" s="38"/>
      <c r="AG231" s="41"/>
      <c r="AH231" s="41"/>
      <c r="AI231" s="62"/>
      <c r="AJ231" s="40">
        <f t="shared" si="35"/>
        <v>3.0303030303030304E-2</v>
      </c>
      <c r="AK231" s="38">
        <v>1</v>
      </c>
      <c r="AL231" s="40">
        <f t="shared" si="36"/>
        <v>3.0303030303030303</v>
      </c>
      <c r="AM231" s="38"/>
      <c r="AN231" s="38"/>
      <c r="AO231" s="38">
        <v>1</v>
      </c>
      <c r="AP231" s="38">
        <v>2003</v>
      </c>
      <c r="AQ231" s="38" t="s">
        <v>600</v>
      </c>
    </row>
    <row r="232" spans="1:43" x14ac:dyDescent="0.25">
      <c r="A232" s="38" t="s">
        <v>334</v>
      </c>
      <c r="B232" s="38" t="s">
        <v>273</v>
      </c>
      <c r="C232" s="38"/>
      <c r="D232" s="38"/>
      <c r="E232" s="38"/>
      <c r="F232" s="38"/>
      <c r="G232" s="38"/>
      <c r="H232" s="38"/>
      <c r="I232" s="38"/>
      <c r="J232" s="38">
        <v>4</v>
      </c>
      <c r="K232" s="38"/>
      <c r="L232" s="38"/>
      <c r="M232" s="38">
        <v>2</v>
      </c>
      <c r="N232" s="38"/>
      <c r="O232" s="38"/>
      <c r="P232" s="38">
        <v>2</v>
      </c>
      <c r="Q232" s="38">
        <v>2</v>
      </c>
      <c r="R232" s="38"/>
      <c r="S232" s="38">
        <v>2</v>
      </c>
      <c r="T232" s="38">
        <v>1</v>
      </c>
      <c r="U232" s="38"/>
      <c r="V232" s="38"/>
      <c r="W232" s="38">
        <v>1</v>
      </c>
      <c r="X232" s="38">
        <v>1</v>
      </c>
      <c r="Y232" s="38"/>
      <c r="Z232" s="39">
        <v>1</v>
      </c>
      <c r="AA232" s="39">
        <v>1</v>
      </c>
      <c r="AB232" s="38"/>
      <c r="AC232" s="38">
        <v>3</v>
      </c>
      <c r="AD232" s="38">
        <v>1</v>
      </c>
      <c r="AE232" s="38"/>
      <c r="AF232" s="38"/>
      <c r="AG232" s="41"/>
      <c r="AH232" s="41"/>
      <c r="AI232" s="62">
        <v>1</v>
      </c>
      <c r="AJ232" s="40">
        <f t="shared" si="35"/>
        <v>0.66666666666666663</v>
      </c>
      <c r="AK232" s="38">
        <v>1</v>
      </c>
      <c r="AL232" s="40">
        <f t="shared" si="36"/>
        <v>39.393939393939391</v>
      </c>
      <c r="AM232" s="38"/>
      <c r="AN232" s="38"/>
      <c r="AO232" s="38"/>
      <c r="AP232" s="38"/>
      <c r="AQ232" s="38" t="s">
        <v>273</v>
      </c>
    </row>
    <row r="233" spans="1:43" x14ac:dyDescent="0.25">
      <c r="A233" s="38" t="s">
        <v>785</v>
      </c>
      <c r="B233" s="38" t="s">
        <v>630</v>
      </c>
      <c r="C233" s="38"/>
      <c r="D233" s="38"/>
      <c r="E233" s="38"/>
      <c r="F233" s="38"/>
      <c r="G233" s="38"/>
      <c r="H233" s="38"/>
      <c r="I233" s="38"/>
      <c r="J233" s="38"/>
      <c r="K233" s="38">
        <v>2</v>
      </c>
      <c r="L233" s="38"/>
      <c r="M233" s="38"/>
      <c r="N233" s="38" t="s">
        <v>207</v>
      </c>
      <c r="O233" s="38"/>
      <c r="P233" s="38"/>
      <c r="Q233" s="38"/>
      <c r="R233" s="38"/>
      <c r="S233" s="38"/>
      <c r="T233" s="38"/>
      <c r="U233" s="38"/>
      <c r="V233" s="38">
        <v>1</v>
      </c>
      <c r="W233" s="38"/>
      <c r="X233" s="38"/>
      <c r="Y233" s="38"/>
      <c r="Z233" s="39"/>
      <c r="AA233" s="39"/>
      <c r="AB233" s="38"/>
      <c r="AC233" s="38"/>
      <c r="AD233" s="38"/>
      <c r="AE233" s="38"/>
      <c r="AF233" s="38"/>
      <c r="AG233" s="41"/>
      <c r="AH233" s="41"/>
      <c r="AI233" s="62"/>
      <c r="AJ233" s="40">
        <f t="shared" si="35"/>
        <v>9.0909090909090912E-2</v>
      </c>
      <c r="AK233" s="38">
        <v>1</v>
      </c>
      <c r="AL233" s="40">
        <f t="shared" si="36"/>
        <v>6.0606060606060606</v>
      </c>
      <c r="AM233" s="38"/>
      <c r="AN233" s="38"/>
      <c r="AO233" s="38"/>
      <c r="AP233" s="38"/>
      <c r="AQ233" s="38" t="s">
        <v>630</v>
      </c>
    </row>
    <row r="234" spans="1:43" x14ac:dyDescent="0.25">
      <c r="A234" s="38" t="s">
        <v>79</v>
      </c>
      <c r="B234" s="38" t="s">
        <v>472</v>
      </c>
      <c r="C234" s="38">
        <v>2</v>
      </c>
      <c r="D234" s="38">
        <v>2</v>
      </c>
      <c r="E234" s="38">
        <v>1</v>
      </c>
      <c r="F234" s="38">
        <v>3</v>
      </c>
      <c r="G234" s="38"/>
      <c r="H234" s="38">
        <v>8</v>
      </c>
      <c r="I234" s="38">
        <v>5</v>
      </c>
      <c r="J234" s="38">
        <v>2</v>
      </c>
      <c r="K234" s="38">
        <v>3</v>
      </c>
      <c r="L234" s="38">
        <v>6</v>
      </c>
      <c r="M234" s="38">
        <v>2</v>
      </c>
      <c r="N234" s="38">
        <v>1</v>
      </c>
      <c r="O234" s="38">
        <v>3</v>
      </c>
      <c r="P234" s="38">
        <v>5</v>
      </c>
      <c r="Q234" s="38">
        <v>3</v>
      </c>
      <c r="R234" s="38">
        <v>1</v>
      </c>
      <c r="S234" s="38">
        <v>15</v>
      </c>
      <c r="T234" s="38"/>
      <c r="U234" s="38"/>
      <c r="V234" s="38">
        <v>5</v>
      </c>
      <c r="W234" s="38">
        <v>8</v>
      </c>
      <c r="X234" s="38">
        <v>2</v>
      </c>
      <c r="Y234" s="38">
        <v>7</v>
      </c>
      <c r="Z234" s="39">
        <v>1</v>
      </c>
      <c r="AA234" s="39">
        <v>3</v>
      </c>
      <c r="AB234" s="38">
        <v>2</v>
      </c>
      <c r="AC234" s="38">
        <v>4</v>
      </c>
      <c r="AD234" s="38">
        <v>2</v>
      </c>
      <c r="AE234" s="38">
        <v>5</v>
      </c>
      <c r="AF234" s="38">
        <v>3</v>
      </c>
      <c r="AG234" s="41">
        <v>6</v>
      </c>
      <c r="AH234" s="41">
        <v>3</v>
      </c>
      <c r="AI234" s="62">
        <v>7</v>
      </c>
      <c r="AJ234" s="40">
        <f t="shared" si="35"/>
        <v>3.6363636363636362</v>
      </c>
      <c r="AK234" s="38">
        <v>1</v>
      </c>
      <c r="AL234" s="40">
        <f t="shared" si="36"/>
        <v>90.909090909090907</v>
      </c>
      <c r="AM234" s="38"/>
      <c r="AN234" s="38">
        <v>1</v>
      </c>
      <c r="AO234" s="38"/>
      <c r="AP234" s="38"/>
      <c r="AQ234" s="38" t="s">
        <v>472</v>
      </c>
    </row>
    <row r="235" spans="1:43" x14ac:dyDescent="0.25">
      <c r="A235" s="38" t="s">
        <v>104</v>
      </c>
      <c r="B235" s="38" t="s">
        <v>777</v>
      </c>
      <c r="C235" s="38"/>
      <c r="D235" s="38"/>
      <c r="E235" s="38">
        <v>1</v>
      </c>
      <c r="F235" s="38">
        <v>1</v>
      </c>
      <c r="G235" s="38">
        <v>1</v>
      </c>
      <c r="H235" s="38">
        <v>1</v>
      </c>
      <c r="I235" s="38"/>
      <c r="J235" s="38"/>
      <c r="K235" s="38"/>
      <c r="L235" s="38">
        <v>3</v>
      </c>
      <c r="M235" s="38">
        <v>2</v>
      </c>
      <c r="N235" s="38">
        <v>3</v>
      </c>
      <c r="O235" s="38"/>
      <c r="P235" s="38"/>
      <c r="Q235" s="38">
        <v>2</v>
      </c>
      <c r="R235" s="38"/>
      <c r="S235" s="38"/>
      <c r="T235" s="38"/>
      <c r="U235" s="38"/>
      <c r="V235" s="38"/>
      <c r="W235" s="38">
        <v>1</v>
      </c>
      <c r="X235" s="38"/>
      <c r="Y235" s="38">
        <v>1</v>
      </c>
      <c r="Z235" s="39"/>
      <c r="AA235" s="39">
        <v>1</v>
      </c>
      <c r="AB235" s="39"/>
      <c r="AC235" s="38"/>
      <c r="AD235" s="38"/>
      <c r="AE235" s="38"/>
      <c r="AF235" s="38"/>
      <c r="AG235" s="38"/>
      <c r="AH235" s="38"/>
      <c r="AI235" s="61"/>
      <c r="AJ235" s="40">
        <f t="shared" si="35"/>
        <v>0.51515151515151514</v>
      </c>
      <c r="AK235" s="38">
        <v>1</v>
      </c>
      <c r="AL235" s="40">
        <f t="shared" si="36"/>
        <v>33.333333333333336</v>
      </c>
      <c r="AM235" s="38"/>
      <c r="AN235" s="38"/>
      <c r="AO235" s="38"/>
      <c r="AP235" s="38"/>
      <c r="AQ235" s="38" t="s">
        <v>777</v>
      </c>
    </row>
    <row r="236" spans="1:43" x14ac:dyDescent="0.25">
      <c r="A236" s="38" t="s">
        <v>123</v>
      </c>
      <c r="B236" s="38" t="s">
        <v>656</v>
      </c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9"/>
      <c r="AA236" s="39"/>
      <c r="AB236" s="39"/>
      <c r="AC236" s="38"/>
      <c r="AD236" s="38"/>
      <c r="AE236" s="38"/>
      <c r="AF236" s="38"/>
      <c r="AG236" s="38"/>
      <c r="AH236" s="38"/>
      <c r="AI236" s="61"/>
      <c r="AJ236" s="40"/>
      <c r="AK236" s="38"/>
      <c r="AL236" s="40"/>
      <c r="AM236" s="38"/>
      <c r="AN236" s="38"/>
      <c r="AO236" s="38"/>
      <c r="AP236" s="38"/>
      <c r="AQ236" s="38" t="s">
        <v>656</v>
      </c>
    </row>
    <row r="237" spans="1:43" x14ac:dyDescent="0.25">
      <c r="A237" s="38" t="s">
        <v>92</v>
      </c>
      <c r="B237" s="38" t="s">
        <v>520</v>
      </c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>
        <v>1</v>
      </c>
      <c r="X237" s="38"/>
      <c r="Y237" s="38">
        <v>2</v>
      </c>
      <c r="Z237" s="39"/>
      <c r="AA237" s="39"/>
      <c r="AB237" s="39"/>
      <c r="AC237" s="38"/>
      <c r="AD237" s="38"/>
      <c r="AE237" s="38"/>
      <c r="AF237" s="38"/>
      <c r="AG237" s="38"/>
      <c r="AH237" s="38"/>
      <c r="AI237" s="61"/>
      <c r="AJ237" s="40">
        <f t="shared" si="35"/>
        <v>9.0909090909090912E-2</v>
      </c>
      <c r="AK237" s="38">
        <v>1</v>
      </c>
      <c r="AL237" s="40">
        <f t="shared" si="36"/>
        <v>6.0606060606060606</v>
      </c>
      <c r="AM237" s="38"/>
      <c r="AN237" s="38"/>
      <c r="AO237" s="38"/>
      <c r="AP237" s="38"/>
      <c r="AQ237" s="38" t="s">
        <v>520</v>
      </c>
    </row>
    <row r="238" spans="1:43" x14ac:dyDescent="0.25">
      <c r="A238" s="38" t="s">
        <v>784</v>
      </c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>
        <v>1</v>
      </c>
      <c r="Z238" s="39"/>
      <c r="AA238" s="39"/>
      <c r="AB238" s="39"/>
      <c r="AC238" s="38"/>
      <c r="AD238" s="38"/>
      <c r="AE238" s="38"/>
      <c r="AF238" s="41"/>
      <c r="AG238" s="38"/>
      <c r="AH238" s="38"/>
      <c r="AI238" s="61"/>
      <c r="AJ238" s="40"/>
      <c r="AK238" s="38" t="s">
        <v>684</v>
      </c>
      <c r="AL238" s="40"/>
      <c r="AM238" s="38"/>
      <c r="AN238" s="38"/>
      <c r="AO238" s="38"/>
      <c r="AP238" s="38"/>
      <c r="AQ238" s="38"/>
    </row>
    <row r="239" spans="1:43" x14ac:dyDescent="0.25">
      <c r="A239" s="38" t="s">
        <v>380</v>
      </c>
      <c r="B239" s="38" t="s">
        <v>222</v>
      </c>
      <c r="C239" s="38">
        <v>4</v>
      </c>
      <c r="D239" s="38">
        <v>2</v>
      </c>
      <c r="E239" s="38">
        <v>2</v>
      </c>
      <c r="F239" s="38">
        <v>2</v>
      </c>
      <c r="G239" s="38">
        <v>3</v>
      </c>
      <c r="H239" s="38">
        <v>5</v>
      </c>
      <c r="I239" s="38">
        <v>2</v>
      </c>
      <c r="J239" s="38">
        <v>1</v>
      </c>
      <c r="K239" s="38">
        <v>1</v>
      </c>
      <c r="L239" s="38">
        <v>5</v>
      </c>
      <c r="M239" s="38">
        <v>1</v>
      </c>
      <c r="N239" s="38">
        <v>2</v>
      </c>
      <c r="O239" s="38">
        <v>3</v>
      </c>
      <c r="P239" s="38">
        <v>3</v>
      </c>
      <c r="Q239" s="38"/>
      <c r="R239" s="38">
        <v>2</v>
      </c>
      <c r="S239" s="38">
        <v>1</v>
      </c>
      <c r="T239" s="38">
        <v>1</v>
      </c>
      <c r="U239" s="38">
        <v>1</v>
      </c>
      <c r="V239" s="38">
        <v>2</v>
      </c>
      <c r="W239" s="38">
        <v>1</v>
      </c>
      <c r="X239" s="38"/>
      <c r="Y239" s="38"/>
      <c r="Z239" s="39"/>
      <c r="AA239" s="39"/>
      <c r="AB239" s="39"/>
      <c r="AC239" s="38">
        <v>1</v>
      </c>
      <c r="AD239" s="38"/>
      <c r="AE239" s="38">
        <v>2</v>
      </c>
      <c r="AF239" s="38"/>
      <c r="AG239" s="38"/>
      <c r="AH239" s="38" t="s">
        <v>188</v>
      </c>
      <c r="AI239" s="61"/>
      <c r="AJ239" s="40"/>
      <c r="AK239" s="38">
        <v>1</v>
      </c>
      <c r="AL239" s="40">
        <f t="shared" si="36"/>
        <v>66.666666666666671</v>
      </c>
      <c r="AM239" s="38"/>
      <c r="AN239" s="38">
        <v>1</v>
      </c>
      <c r="AO239" s="38"/>
      <c r="AP239" s="38"/>
      <c r="AQ239" s="38" t="s">
        <v>222</v>
      </c>
    </row>
    <row r="240" spans="1:43" s="13" customFormat="1" x14ac:dyDescent="0.25">
      <c r="A240" s="42" t="s">
        <v>488</v>
      </c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35"/>
      <c r="AJ240" s="43"/>
      <c r="AK240" s="42"/>
      <c r="AL240" s="43"/>
      <c r="AM240" s="42"/>
      <c r="AN240" s="42"/>
      <c r="AO240" s="42"/>
      <c r="AP240" s="42"/>
      <c r="AQ240" s="42"/>
    </row>
    <row r="241" spans="1:43" x14ac:dyDescent="0.25">
      <c r="A241" s="38" t="s">
        <v>487</v>
      </c>
      <c r="B241" s="38" t="s">
        <v>419</v>
      </c>
      <c r="C241" s="38"/>
      <c r="D241" s="38">
        <v>12</v>
      </c>
      <c r="E241" s="38">
        <v>22</v>
      </c>
      <c r="F241" s="38">
        <v>8</v>
      </c>
      <c r="G241" s="38">
        <v>6</v>
      </c>
      <c r="H241" s="38">
        <v>7</v>
      </c>
      <c r="I241" s="38">
        <v>4</v>
      </c>
      <c r="J241" s="38">
        <v>2</v>
      </c>
      <c r="K241" s="38">
        <v>3</v>
      </c>
      <c r="L241" s="38">
        <v>1</v>
      </c>
      <c r="M241" s="38">
        <v>4</v>
      </c>
      <c r="N241" s="38">
        <v>5</v>
      </c>
      <c r="O241" s="38">
        <v>2</v>
      </c>
      <c r="P241" s="38">
        <v>13</v>
      </c>
      <c r="Q241" s="38">
        <v>2</v>
      </c>
      <c r="R241" s="38">
        <v>9</v>
      </c>
      <c r="S241" s="38">
        <v>4</v>
      </c>
      <c r="T241" s="38">
        <v>3</v>
      </c>
      <c r="U241" s="38">
        <v>3</v>
      </c>
      <c r="V241" s="38">
        <v>4</v>
      </c>
      <c r="W241" s="38">
        <v>1</v>
      </c>
      <c r="X241" s="38">
        <v>17</v>
      </c>
      <c r="Y241" s="38">
        <v>3</v>
      </c>
      <c r="Z241" s="39"/>
      <c r="AA241" s="39">
        <v>4</v>
      </c>
      <c r="AB241" s="38">
        <v>3</v>
      </c>
      <c r="AC241" s="38">
        <v>2</v>
      </c>
      <c r="AD241" s="38">
        <v>7</v>
      </c>
      <c r="AE241" s="38">
        <v>2</v>
      </c>
      <c r="AF241" s="38">
        <v>11</v>
      </c>
      <c r="AG241" s="38"/>
      <c r="AH241" s="41">
        <v>19</v>
      </c>
      <c r="AI241" s="62">
        <v>2</v>
      </c>
      <c r="AJ241" s="40">
        <f t="shared" ref="AJ241:AJ252" si="37">SUM(C241:AI241)/33</f>
        <v>5.6060606060606064</v>
      </c>
      <c r="AK241" s="38">
        <v>1</v>
      </c>
      <c r="AL241" s="40">
        <f t="shared" si="36"/>
        <v>90.909090909090907</v>
      </c>
      <c r="AM241" s="38"/>
      <c r="AN241" s="38">
        <v>1</v>
      </c>
      <c r="AO241" s="38"/>
      <c r="AP241" s="38"/>
      <c r="AQ241" s="38" t="s">
        <v>419</v>
      </c>
    </row>
    <row r="242" spans="1:43" x14ac:dyDescent="0.25">
      <c r="A242" s="38" t="s">
        <v>117</v>
      </c>
      <c r="B242" s="38" t="s">
        <v>611</v>
      </c>
      <c r="C242" s="38">
        <v>24</v>
      </c>
      <c r="D242" s="38">
        <v>63</v>
      </c>
      <c r="E242" s="38">
        <v>124</v>
      </c>
      <c r="F242" s="38">
        <v>136</v>
      </c>
      <c r="G242" s="38">
        <v>61</v>
      </c>
      <c r="H242" s="38">
        <v>31</v>
      </c>
      <c r="I242" s="38">
        <v>16</v>
      </c>
      <c r="J242" s="38">
        <v>50</v>
      </c>
      <c r="K242" s="38">
        <v>45</v>
      </c>
      <c r="L242" s="38">
        <v>24</v>
      </c>
      <c r="M242" s="38">
        <v>57</v>
      </c>
      <c r="N242" s="38">
        <v>62</v>
      </c>
      <c r="O242" s="38">
        <v>84</v>
      </c>
      <c r="P242" s="38">
        <v>81</v>
      </c>
      <c r="Q242" s="38">
        <v>121</v>
      </c>
      <c r="R242" s="38">
        <v>20</v>
      </c>
      <c r="S242" s="38">
        <v>114</v>
      </c>
      <c r="T242" s="38">
        <v>44</v>
      </c>
      <c r="U242" s="38">
        <v>96</v>
      </c>
      <c r="V242" s="38">
        <v>68</v>
      </c>
      <c r="W242" s="38">
        <v>120</v>
      </c>
      <c r="X242" s="38">
        <v>97</v>
      </c>
      <c r="Y242" s="38">
        <v>109</v>
      </c>
      <c r="Z242" s="39">
        <v>44</v>
      </c>
      <c r="AA242" s="39">
        <v>48</v>
      </c>
      <c r="AB242" s="38">
        <v>78</v>
      </c>
      <c r="AC242" s="38">
        <v>32</v>
      </c>
      <c r="AD242" s="38">
        <v>87</v>
      </c>
      <c r="AE242" s="38">
        <v>100</v>
      </c>
      <c r="AF242" s="38">
        <v>75</v>
      </c>
      <c r="AG242" s="41">
        <v>60</v>
      </c>
      <c r="AH242" s="41">
        <v>61</v>
      </c>
      <c r="AI242" s="62">
        <v>120</v>
      </c>
      <c r="AJ242" s="40">
        <f t="shared" si="37"/>
        <v>71.272727272727266</v>
      </c>
      <c r="AK242" s="38">
        <v>1</v>
      </c>
      <c r="AL242" s="40">
        <f t="shared" si="36"/>
        <v>100</v>
      </c>
      <c r="AM242" s="38">
        <v>1</v>
      </c>
      <c r="AN242" s="38">
        <v>1</v>
      </c>
      <c r="AO242" s="38"/>
      <c r="AP242" s="38"/>
      <c r="AQ242" s="38" t="s">
        <v>611</v>
      </c>
    </row>
    <row r="243" spans="1:43" x14ac:dyDescent="0.25">
      <c r="A243" s="38" t="s">
        <v>260</v>
      </c>
      <c r="B243" s="38" t="s">
        <v>530</v>
      </c>
      <c r="C243" s="38">
        <v>10</v>
      </c>
      <c r="D243" s="38">
        <v>32</v>
      </c>
      <c r="E243" s="38">
        <v>18</v>
      </c>
      <c r="F243" s="38">
        <v>12</v>
      </c>
      <c r="G243" s="38">
        <v>8</v>
      </c>
      <c r="H243" s="38">
        <v>11</v>
      </c>
      <c r="I243" s="38">
        <v>17</v>
      </c>
      <c r="J243" s="38">
        <v>7</v>
      </c>
      <c r="K243" s="38">
        <v>5</v>
      </c>
      <c r="L243" s="38">
        <v>9</v>
      </c>
      <c r="M243" s="38">
        <v>2</v>
      </c>
      <c r="N243" s="38">
        <v>6</v>
      </c>
      <c r="O243" s="38">
        <v>1</v>
      </c>
      <c r="P243" s="38">
        <v>11</v>
      </c>
      <c r="Q243" s="38"/>
      <c r="R243" s="38"/>
      <c r="S243" s="38">
        <v>7</v>
      </c>
      <c r="T243" s="38">
        <v>5</v>
      </c>
      <c r="U243" s="38">
        <v>8</v>
      </c>
      <c r="V243" s="38">
        <v>7</v>
      </c>
      <c r="W243" s="38">
        <v>12</v>
      </c>
      <c r="X243" s="38">
        <v>1</v>
      </c>
      <c r="Y243" s="38">
        <v>6</v>
      </c>
      <c r="Z243" s="39">
        <v>12</v>
      </c>
      <c r="AA243" s="39">
        <v>7</v>
      </c>
      <c r="AB243" s="38">
        <v>7</v>
      </c>
      <c r="AC243" s="38">
        <v>22</v>
      </c>
      <c r="AD243" s="38">
        <v>17</v>
      </c>
      <c r="AE243" s="38">
        <v>10</v>
      </c>
      <c r="AF243" s="38">
        <v>11</v>
      </c>
      <c r="AG243" s="41">
        <v>18</v>
      </c>
      <c r="AH243" s="41">
        <v>10</v>
      </c>
      <c r="AI243" s="62">
        <v>7</v>
      </c>
      <c r="AJ243" s="40">
        <f t="shared" si="37"/>
        <v>9.5757575757575761</v>
      </c>
      <c r="AK243" s="38">
        <v>1</v>
      </c>
      <c r="AL243" s="40">
        <f t="shared" si="36"/>
        <v>93.939393939393938</v>
      </c>
      <c r="AM243" s="38"/>
      <c r="AN243" s="38">
        <v>1</v>
      </c>
      <c r="AO243" s="38"/>
      <c r="AP243" s="38"/>
      <c r="AQ243" s="38" t="s">
        <v>530</v>
      </c>
    </row>
    <row r="244" spans="1:43" x14ac:dyDescent="0.25">
      <c r="A244" s="38" t="s">
        <v>16</v>
      </c>
      <c r="B244" s="38" t="s">
        <v>758</v>
      </c>
      <c r="C244" s="38"/>
      <c r="D244" s="38"/>
      <c r="E244" s="38"/>
      <c r="F244" s="38"/>
      <c r="G244" s="38"/>
      <c r="H244" s="38">
        <v>1</v>
      </c>
      <c r="I244" s="38"/>
      <c r="J244" s="38">
        <v>1</v>
      </c>
      <c r="K244" s="38"/>
      <c r="L244" s="38"/>
      <c r="M244" s="38" t="s">
        <v>207</v>
      </c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9"/>
      <c r="AA244" s="39"/>
      <c r="AB244" s="38"/>
      <c r="AC244" s="38"/>
      <c r="AD244" s="38"/>
      <c r="AE244" s="38"/>
      <c r="AF244" s="38"/>
      <c r="AG244" s="41"/>
      <c r="AH244" s="41"/>
      <c r="AI244" s="62"/>
      <c r="AJ244" s="40">
        <f t="shared" si="37"/>
        <v>6.0606060606060608E-2</v>
      </c>
      <c r="AK244" s="38">
        <v>1</v>
      </c>
      <c r="AL244" s="40">
        <f t="shared" si="36"/>
        <v>6.0606060606060606</v>
      </c>
      <c r="AM244" s="38"/>
      <c r="AN244" s="38"/>
      <c r="AO244" s="38"/>
      <c r="AP244" s="38"/>
      <c r="AQ244" s="38" t="s">
        <v>758</v>
      </c>
    </row>
    <row r="245" spans="1:43" x14ac:dyDescent="0.25">
      <c r="A245" s="38" t="s">
        <v>2</v>
      </c>
      <c r="B245" s="38" t="s">
        <v>391</v>
      </c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9"/>
      <c r="AA245" s="39"/>
      <c r="AB245" s="38"/>
      <c r="AC245" s="38"/>
      <c r="AD245" s="38"/>
      <c r="AE245" s="38"/>
      <c r="AF245" s="38">
        <v>1</v>
      </c>
      <c r="AG245" s="41"/>
      <c r="AH245" s="41"/>
      <c r="AI245" s="62"/>
      <c r="AJ245" s="40">
        <f t="shared" si="37"/>
        <v>3.0303030303030304E-2</v>
      </c>
      <c r="AK245" s="38">
        <v>1</v>
      </c>
      <c r="AL245" s="40">
        <f t="shared" si="36"/>
        <v>3.0303030303030303</v>
      </c>
      <c r="AM245" s="38"/>
      <c r="AN245" s="38"/>
      <c r="AO245" s="38">
        <v>1</v>
      </c>
      <c r="AP245" s="38">
        <v>2022</v>
      </c>
      <c r="AQ245" s="38" t="s">
        <v>391</v>
      </c>
    </row>
    <row r="246" spans="1:43" x14ac:dyDescent="0.25">
      <c r="A246" s="38" t="s">
        <v>674</v>
      </c>
      <c r="B246" s="38" t="s">
        <v>719</v>
      </c>
      <c r="C246" s="38"/>
      <c r="D246" s="38">
        <v>3</v>
      </c>
      <c r="E246" s="38">
        <v>1</v>
      </c>
      <c r="F246" s="38">
        <v>7</v>
      </c>
      <c r="G246" s="38">
        <v>1</v>
      </c>
      <c r="H246" s="38">
        <v>1</v>
      </c>
      <c r="I246" s="38">
        <v>1</v>
      </c>
      <c r="J246" s="38"/>
      <c r="K246" s="38"/>
      <c r="L246" s="38"/>
      <c r="M246" s="38">
        <v>1</v>
      </c>
      <c r="N246" s="38"/>
      <c r="O246" s="38"/>
      <c r="P246" s="38">
        <v>1</v>
      </c>
      <c r="Q246" s="38">
        <v>1</v>
      </c>
      <c r="R246" s="38"/>
      <c r="S246" s="38"/>
      <c r="T246" s="38"/>
      <c r="U246" s="38"/>
      <c r="V246" s="38">
        <v>1</v>
      </c>
      <c r="W246" s="38">
        <v>3</v>
      </c>
      <c r="X246" s="38"/>
      <c r="Y246" s="38">
        <v>1</v>
      </c>
      <c r="Z246" s="39">
        <v>3</v>
      </c>
      <c r="AA246" s="39"/>
      <c r="AB246" s="38">
        <v>1</v>
      </c>
      <c r="AC246" s="38"/>
      <c r="AD246" s="38"/>
      <c r="AE246" s="38"/>
      <c r="AF246" s="38">
        <v>1</v>
      </c>
      <c r="AG246" s="41"/>
      <c r="AH246" s="41">
        <v>4</v>
      </c>
      <c r="AI246" s="62"/>
      <c r="AJ246" s="40">
        <f t="shared" si="37"/>
        <v>0.93939393939393945</v>
      </c>
      <c r="AK246" s="38">
        <v>1</v>
      </c>
      <c r="AL246" s="40">
        <f t="shared" si="36"/>
        <v>48.484848484848484</v>
      </c>
      <c r="AM246" s="38"/>
      <c r="AN246" s="38"/>
      <c r="AO246" s="38"/>
      <c r="AP246" s="38"/>
      <c r="AQ246" s="38" t="s">
        <v>719</v>
      </c>
    </row>
    <row r="247" spans="1:43" x14ac:dyDescent="0.25">
      <c r="A247" s="38" t="s">
        <v>739</v>
      </c>
      <c r="B247" s="38" t="s">
        <v>738</v>
      </c>
      <c r="C247" s="38"/>
      <c r="D247" s="38">
        <v>1</v>
      </c>
      <c r="E247" s="38">
        <v>1</v>
      </c>
      <c r="F247" s="38">
        <v>1</v>
      </c>
      <c r="G247" s="38">
        <v>2</v>
      </c>
      <c r="H247" s="38">
        <v>1</v>
      </c>
      <c r="I247" s="38">
        <v>1</v>
      </c>
      <c r="J247" s="38"/>
      <c r="K247" s="38"/>
      <c r="L247" s="38">
        <v>1</v>
      </c>
      <c r="M247" s="38"/>
      <c r="N247" s="38">
        <v>1</v>
      </c>
      <c r="O247" s="38">
        <v>1</v>
      </c>
      <c r="P247" s="38"/>
      <c r="Q247" s="38"/>
      <c r="R247" s="38">
        <v>1</v>
      </c>
      <c r="S247" s="38"/>
      <c r="T247" s="38"/>
      <c r="U247" s="38"/>
      <c r="V247" s="38">
        <v>2</v>
      </c>
      <c r="W247" s="38"/>
      <c r="X247" s="38"/>
      <c r="Y247" s="38"/>
      <c r="Z247" s="39"/>
      <c r="AA247" s="39">
        <v>1</v>
      </c>
      <c r="AB247" s="38"/>
      <c r="AC247" s="38"/>
      <c r="AD247" s="38"/>
      <c r="AE247" s="38"/>
      <c r="AF247" s="38"/>
      <c r="AG247" s="41"/>
      <c r="AH247" s="41"/>
      <c r="AI247" s="62"/>
      <c r="AJ247" s="40">
        <f t="shared" si="37"/>
        <v>0.42424242424242425</v>
      </c>
      <c r="AK247" s="38">
        <v>1</v>
      </c>
      <c r="AL247" s="40">
        <f t="shared" si="36"/>
        <v>36.363636363636367</v>
      </c>
      <c r="AM247" s="38"/>
      <c r="AN247" s="38"/>
      <c r="AO247" s="38"/>
      <c r="AP247" s="38"/>
      <c r="AQ247" s="38" t="s">
        <v>738</v>
      </c>
    </row>
    <row r="248" spans="1:43" x14ac:dyDescent="0.25">
      <c r="A248" s="38" t="s">
        <v>716</v>
      </c>
      <c r="B248" s="38" t="s">
        <v>422</v>
      </c>
      <c r="C248" s="38"/>
      <c r="D248" s="38"/>
      <c r="E248" s="38"/>
      <c r="F248" s="38"/>
      <c r="G248" s="38"/>
      <c r="H248" s="38"/>
      <c r="I248" s="38"/>
      <c r="J248" s="38"/>
      <c r="K248" s="38"/>
      <c r="L248" s="38">
        <v>1</v>
      </c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9"/>
      <c r="AA248" s="39"/>
      <c r="AB248" s="38"/>
      <c r="AC248" s="38"/>
      <c r="AD248" s="38"/>
      <c r="AE248" s="38"/>
      <c r="AF248" s="38"/>
      <c r="AG248" s="41"/>
      <c r="AH248" s="41"/>
      <c r="AI248" s="62"/>
      <c r="AJ248" s="40">
        <f t="shared" si="37"/>
        <v>3.0303030303030304E-2</v>
      </c>
      <c r="AK248" s="38">
        <v>1</v>
      </c>
      <c r="AL248" s="40">
        <f t="shared" si="36"/>
        <v>3.0303030303030303</v>
      </c>
      <c r="AM248" s="38"/>
      <c r="AN248" s="38"/>
      <c r="AO248" s="38">
        <v>1</v>
      </c>
      <c r="AP248" s="38">
        <v>2002</v>
      </c>
      <c r="AQ248" s="38" t="s">
        <v>422</v>
      </c>
    </row>
    <row r="249" spans="1:43" x14ac:dyDescent="0.25">
      <c r="A249" s="38" t="s">
        <v>134</v>
      </c>
      <c r="B249" s="38" t="s">
        <v>709</v>
      </c>
      <c r="C249" s="38">
        <v>2</v>
      </c>
      <c r="D249" s="38">
        <v>1</v>
      </c>
      <c r="E249" s="38">
        <v>2</v>
      </c>
      <c r="F249" s="38">
        <v>2</v>
      </c>
      <c r="G249" s="38"/>
      <c r="H249" s="38">
        <v>7</v>
      </c>
      <c r="I249" s="38">
        <v>6</v>
      </c>
      <c r="J249" s="38">
        <v>4</v>
      </c>
      <c r="K249" s="38">
        <v>7</v>
      </c>
      <c r="L249" s="38"/>
      <c r="M249" s="38">
        <v>2</v>
      </c>
      <c r="N249" s="38">
        <v>3</v>
      </c>
      <c r="O249" s="38">
        <v>8</v>
      </c>
      <c r="P249" s="38" t="s">
        <v>207</v>
      </c>
      <c r="Q249" s="38">
        <v>10</v>
      </c>
      <c r="R249" s="38">
        <v>9</v>
      </c>
      <c r="S249" s="38">
        <v>13</v>
      </c>
      <c r="T249" s="38">
        <v>10</v>
      </c>
      <c r="U249" s="38">
        <v>6</v>
      </c>
      <c r="V249" s="38">
        <v>11</v>
      </c>
      <c r="W249" s="38">
        <v>9</v>
      </c>
      <c r="X249" s="38">
        <v>5</v>
      </c>
      <c r="Y249" s="38">
        <v>24</v>
      </c>
      <c r="Z249" s="39">
        <v>10</v>
      </c>
      <c r="AA249" s="39">
        <v>16</v>
      </c>
      <c r="AB249" s="38">
        <v>23</v>
      </c>
      <c r="AC249" s="38">
        <v>8</v>
      </c>
      <c r="AD249" s="38">
        <v>7</v>
      </c>
      <c r="AE249" s="38">
        <v>12</v>
      </c>
      <c r="AF249" s="38">
        <v>14</v>
      </c>
      <c r="AG249" s="41">
        <v>1</v>
      </c>
      <c r="AH249" s="41">
        <v>25</v>
      </c>
      <c r="AI249" s="62">
        <v>3</v>
      </c>
      <c r="AJ249" s="40">
        <f t="shared" si="37"/>
        <v>7.8787878787878789</v>
      </c>
      <c r="AK249" s="38">
        <v>1</v>
      </c>
      <c r="AL249" s="40">
        <f t="shared" si="36"/>
        <v>90.909090909090907</v>
      </c>
      <c r="AM249" s="38"/>
      <c r="AN249" s="38">
        <v>1</v>
      </c>
      <c r="AO249" s="38"/>
      <c r="AP249" s="38"/>
      <c r="AQ249" s="38" t="s">
        <v>709</v>
      </c>
    </row>
    <row r="250" spans="1:43" x14ac:dyDescent="0.25">
      <c r="A250" s="38" t="s">
        <v>75</v>
      </c>
      <c r="B250" s="38" t="s">
        <v>465</v>
      </c>
      <c r="C250" s="38">
        <v>8</v>
      </c>
      <c r="D250" s="38">
        <v>8</v>
      </c>
      <c r="E250" s="38">
        <v>11</v>
      </c>
      <c r="F250" s="38">
        <v>6</v>
      </c>
      <c r="G250" s="38">
        <v>3</v>
      </c>
      <c r="H250" s="38">
        <v>5</v>
      </c>
      <c r="I250" s="38"/>
      <c r="J250" s="38">
        <v>1</v>
      </c>
      <c r="K250" s="38">
        <v>3</v>
      </c>
      <c r="L250" s="38">
        <v>6</v>
      </c>
      <c r="M250" s="38">
        <v>1</v>
      </c>
      <c r="N250" s="38">
        <v>4</v>
      </c>
      <c r="O250" s="38">
        <v>1</v>
      </c>
      <c r="P250" s="38">
        <v>3</v>
      </c>
      <c r="Q250" s="38">
        <v>3</v>
      </c>
      <c r="R250" s="38">
        <v>3</v>
      </c>
      <c r="S250" s="38">
        <v>4</v>
      </c>
      <c r="T250" s="38">
        <v>4</v>
      </c>
      <c r="U250" s="38">
        <v>14</v>
      </c>
      <c r="V250" s="38">
        <v>7</v>
      </c>
      <c r="W250" s="38">
        <v>1</v>
      </c>
      <c r="X250" s="38">
        <v>7</v>
      </c>
      <c r="Y250" s="38">
        <v>7</v>
      </c>
      <c r="Z250" s="39">
        <v>3</v>
      </c>
      <c r="AA250" s="39">
        <v>3</v>
      </c>
      <c r="AB250" s="38"/>
      <c r="AC250" s="38">
        <v>1</v>
      </c>
      <c r="AD250" s="38"/>
      <c r="AE250" s="38">
        <v>1</v>
      </c>
      <c r="AF250" s="38">
        <v>2</v>
      </c>
      <c r="AG250" s="41">
        <v>2</v>
      </c>
      <c r="AH250" s="41">
        <v>3</v>
      </c>
      <c r="AI250" s="62">
        <v>2</v>
      </c>
      <c r="AJ250" s="40">
        <f t="shared" si="37"/>
        <v>3.8484848484848486</v>
      </c>
      <c r="AK250" s="38">
        <v>1</v>
      </c>
      <c r="AL250" s="40">
        <f t="shared" si="36"/>
        <v>90.909090909090907</v>
      </c>
      <c r="AM250" s="38"/>
      <c r="AN250" s="38">
        <v>1</v>
      </c>
      <c r="AO250" s="38"/>
      <c r="AP250" s="38"/>
      <c r="AQ250" s="38" t="s">
        <v>465</v>
      </c>
    </row>
    <row r="251" spans="1:43" x14ac:dyDescent="0.25">
      <c r="A251" s="38" t="s">
        <v>627</v>
      </c>
      <c r="B251" s="38" t="s">
        <v>226</v>
      </c>
      <c r="C251" s="38">
        <v>82</v>
      </c>
      <c r="D251" s="38">
        <v>206</v>
      </c>
      <c r="E251" s="38">
        <v>178</v>
      </c>
      <c r="F251" s="38">
        <v>205</v>
      </c>
      <c r="G251" s="38">
        <v>231</v>
      </c>
      <c r="H251" s="38">
        <v>203</v>
      </c>
      <c r="I251" s="38">
        <v>125</v>
      </c>
      <c r="J251" s="38">
        <v>128</v>
      </c>
      <c r="K251" s="38">
        <v>129</v>
      </c>
      <c r="L251" s="38">
        <v>225</v>
      </c>
      <c r="M251" s="38">
        <v>93</v>
      </c>
      <c r="N251" s="38">
        <v>118</v>
      </c>
      <c r="O251" s="38">
        <v>111</v>
      </c>
      <c r="P251" s="38">
        <v>117</v>
      </c>
      <c r="Q251" s="38">
        <v>98</v>
      </c>
      <c r="R251" s="38">
        <v>92</v>
      </c>
      <c r="S251" s="38">
        <v>73</v>
      </c>
      <c r="T251" s="38">
        <v>74</v>
      </c>
      <c r="U251" s="38">
        <v>114</v>
      </c>
      <c r="V251" s="38">
        <v>116</v>
      </c>
      <c r="W251" s="38">
        <v>89</v>
      </c>
      <c r="X251" s="38">
        <v>62</v>
      </c>
      <c r="Y251" s="38">
        <v>97</v>
      </c>
      <c r="Z251" s="39">
        <v>87</v>
      </c>
      <c r="AA251" s="39">
        <v>46</v>
      </c>
      <c r="AB251" s="38">
        <v>74</v>
      </c>
      <c r="AC251" s="38">
        <v>101</v>
      </c>
      <c r="AD251" s="38">
        <v>134</v>
      </c>
      <c r="AE251" s="38">
        <v>151</v>
      </c>
      <c r="AF251" s="38">
        <v>192</v>
      </c>
      <c r="AG251" s="41">
        <v>92</v>
      </c>
      <c r="AH251" s="41">
        <v>147</v>
      </c>
      <c r="AI251" s="62">
        <v>70</v>
      </c>
      <c r="AJ251" s="40">
        <f t="shared" si="37"/>
        <v>123.03030303030303</v>
      </c>
      <c r="AK251" s="38">
        <v>1</v>
      </c>
      <c r="AL251" s="40">
        <f t="shared" si="36"/>
        <v>100</v>
      </c>
      <c r="AM251" s="38">
        <v>1</v>
      </c>
      <c r="AN251" s="38">
        <v>1</v>
      </c>
      <c r="AO251" s="38"/>
      <c r="AP251" s="38"/>
      <c r="AQ251" s="38" t="s">
        <v>226</v>
      </c>
    </row>
    <row r="252" spans="1:43" x14ac:dyDescent="0.25">
      <c r="A252" s="38" t="s">
        <v>717</v>
      </c>
      <c r="B252" s="38" t="s">
        <v>737</v>
      </c>
      <c r="C252" s="38">
        <v>2</v>
      </c>
      <c r="D252" s="38">
        <v>10</v>
      </c>
      <c r="E252" s="38">
        <v>6</v>
      </c>
      <c r="F252" s="38">
        <v>12</v>
      </c>
      <c r="G252" s="38">
        <v>5</v>
      </c>
      <c r="H252" s="38">
        <v>1</v>
      </c>
      <c r="I252" s="38"/>
      <c r="J252" s="38">
        <v>1</v>
      </c>
      <c r="K252" s="38">
        <v>1</v>
      </c>
      <c r="L252" s="38"/>
      <c r="M252" s="38"/>
      <c r="N252" s="38">
        <v>1</v>
      </c>
      <c r="O252" s="38">
        <v>2</v>
      </c>
      <c r="P252" s="38">
        <v>5</v>
      </c>
      <c r="Q252" s="38">
        <v>6</v>
      </c>
      <c r="R252" s="38">
        <v>7</v>
      </c>
      <c r="S252" s="38">
        <v>1</v>
      </c>
      <c r="T252" s="38">
        <v>1</v>
      </c>
      <c r="U252" s="38">
        <v>4</v>
      </c>
      <c r="V252" s="38">
        <v>7</v>
      </c>
      <c r="W252" s="38">
        <v>1</v>
      </c>
      <c r="X252" s="38">
        <v>5</v>
      </c>
      <c r="Y252" s="38">
        <v>7</v>
      </c>
      <c r="Z252" s="39">
        <v>1</v>
      </c>
      <c r="AA252" s="39">
        <v>1</v>
      </c>
      <c r="AB252" s="38">
        <v>4</v>
      </c>
      <c r="AC252" s="38">
        <v>6</v>
      </c>
      <c r="AD252" s="38">
        <v>2</v>
      </c>
      <c r="AE252" s="38">
        <v>2</v>
      </c>
      <c r="AF252" s="38">
        <v>1</v>
      </c>
      <c r="AG252" s="38"/>
      <c r="AH252" s="41">
        <v>3</v>
      </c>
      <c r="AI252" s="62"/>
      <c r="AJ252" s="40">
        <f t="shared" si="37"/>
        <v>3.1818181818181817</v>
      </c>
      <c r="AK252" s="38">
        <v>1</v>
      </c>
      <c r="AL252" s="40">
        <f t="shared" si="36"/>
        <v>84.848484848484844</v>
      </c>
      <c r="AM252" s="38"/>
      <c r="AN252" s="38">
        <v>1</v>
      </c>
      <c r="AO252" s="38"/>
      <c r="AP252" s="38"/>
      <c r="AQ252" s="38" t="s">
        <v>737</v>
      </c>
    </row>
    <row r="253" spans="1:43" s="13" customFormat="1" x14ac:dyDescent="0.25">
      <c r="A253" s="42" t="s">
        <v>533</v>
      </c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35"/>
      <c r="AJ253" s="43"/>
      <c r="AK253" s="42"/>
      <c r="AL253" s="43"/>
      <c r="AM253" s="42"/>
      <c r="AN253" s="42"/>
      <c r="AO253" s="42"/>
      <c r="AP253" s="42"/>
      <c r="AQ253" s="42"/>
    </row>
    <row r="254" spans="1:43" x14ac:dyDescent="0.25">
      <c r="A254" s="38" t="s">
        <v>292</v>
      </c>
      <c r="B254" s="38" t="s">
        <v>437</v>
      </c>
      <c r="C254" s="38"/>
      <c r="D254" s="38">
        <v>1</v>
      </c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 t="s">
        <v>207</v>
      </c>
      <c r="R254" s="38"/>
      <c r="S254" s="38">
        <v>2</v>
      </c>
      <c r="T254" s="38"/>
      <c r="U254" s="38">
        <v>1</v>
      </c>
      <c r="V254" s="38">
        <v>1</v>
      </c>
      <c r="W254" s="38"/>
      <c r="X254" s="38"/>
      <c r="Y254" s="38">
        <v>2</v>
      </c>
      <c r="Z254" s="38"/>
      <c r="AA254" s="38"/>
      <c r="AB254" s="38">
        <v>1</v>
      </c>
      <c r="AC254" s="38">
        <v>1</v>
      </c>
      <c r="AD254" s="38">
        <v>1</v>
      </c>
      <c r="AE254" s="38">
        <v>3</v>
      </c>
      <c r="AF254" s="38">
        <v>1</v>
      </c>
      <c r="AG254" s="38"/>
      <c r="AH254" s="38"/>
      <c r="AI254" s="61">
        <v>2</v>
      </c>
      <c r="AJ254" s="40">
        <f t="shared" ref="AJ254:AJ315" si="38">SUM(C254:AI254)/33</f>
        <v>0.48484848484848486</v>
      </c>
      <c r="AK254" s="38">
        <v>1</v>
      </c>
      <c r="AL254" s="40">
        <f t="shared" si="36"/>
        <v>33.333333333333336</v>
      </c>
      <c r="AM254" s="38"/>
      <c r="AN254" s="38"/>
      <c r="AO254" s="38"/>
      <c r="AP254" s="38"/>
      <c r="AQ254" s="38" t="s">
        <v>437</v>
      </c>
    </row>
    <row r="255" spans="1:43" x14ac:dyDescent="0.25">
      <c r="A255" s="38" t="s">
        <v>532</v>
      </c>
      <c r="B255" s="38"/>
      <c r="C255" s="38"/>
      <c r="D255" s="38">
        <v>1</v>
      </c>
      <c r="E255" s="38"/>
      <c r="F255" s="38"/>
      <c r="G255" s="38">
        <v>1</v>
      </c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61"/>
      <c r="AJ255" s="40">
        <f t="shared" si="38"/>
        <v>6.0606060606060608E-2</v>
      </c>
      <c r="AK255" s="38">
        <v>1</v>
      </c>
      <c r="AL255" s="40">
        <f t="shared" si="36"/>
        <v>6.0606060606060606</v>
      </c>
      <c r="AM255" s="38"/>
      <c r="AN255" s="38"/>
      <c r="AO255" s="38"/>
      <c r="AP255" s="38"/>
      <c r="AQ255" s="38"/>
    </row>
    <row r="256" spans="1:43" x14ac:dyDescent="0.25">
      <c r="A256" s="38" t="s">
        <v>715</v>
      </c>
      <c r="B256" s="38" t="s">
        <v>275</v>
      </c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61"/>
      <c r="AJ256" s="40"/>
      <c r="AK256" s="38"/>
      <c r="AL256" s="40"/>
      <c r="AM256" s="38"/>
      <c r="AN256" s="38"/>
      <c r="AO256" s="38"/>
      <c r="AP256" s="38"/>
      <c r="AQ256" s="38" t="s">
        <v>275</v>
      </c>
    </row>
    <row r="257" spans="1:43" x14ac:dyDescent="0.25">
      <c r="A257" s="38" t="s">
        <v>696</v>
      </c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61"/>
      <c r="AJ257" s="40"/>
      <c r="AK257" s="38"/>
      <c r="AL257" s="40"/>
      <c r="AM257" s="38"/>
      <c r="AN257" s="38"/>
      <c r="AO257" s="38"/>
      <c r="AP257" s="38"/>
      <c r="AQ257" s="38"/>
    </row>
    <row r="258" spans="1:43" x14ac:dyDescent="0.25">
      <c r="A258" s="38" t="s">
        <v>695</v>
      </c>
      <c r="B258" s="38" t="s">
        <v>401</v>
      </c>
      <c r="C258" s="38">
        <v>7</v>
      </c>
      <c r="D258" s="38">
        <v>86</v>
      </c>
      <c r="E258" s="38">
        <v>39</v>
      </c>
      <c r="F258" s="38">
        <v>6</v>
      </c>
      <c r="G258" s="38">
        <v>8</v>
      </c>
      <c r="H258" s="38">
        <v>5</v>
      </c>
      <c r="I258" s="38">
        <v>5</v>
      </c>
      <c r="J258" s="38">
        <v>2</v>
      </c>
      <c r="K258" s="38">
        <v>3</v>
      </c>
      <c r="L258" s="38">
        <v>2</v>
      </c>
      <c r="M258" s="38">
        <v>5</v>
      </c>
      <c r="N258" s="38">
        <v>6</v>
      </c>
      <c r="O258" s="38">
        <v>24</v>
      </c>
      <c r="P258" s="38">
        <v>22</v>
      </c>
      <c r="Q258" s="38">
        <v>44</v>
      </c>
      <c r="R258" s="38">
        <v>1</v>
      </c>
      <c r="S258" s="38">
        <v>10</v>
      </c>
      <c r="T258" s="38">
        <v>4</v>
      </c>
      <c r="U258" s="38">
        <v>1</v>
      </c>
      <c r="V258" s="38">
        <v>3</v>
      </c>
      <c r="W258" s="38">
        <v>3</v>
      </c>
      <c r="X258" s="38"/>
      <c r="Y258" s="38">
        <v>3</v>
      </c>
      <c r="Z258" s="38">
        <v>3</v>
      </c>
      <c r="AA258" s="39">
        <v>7</v>
      </c>
      <c r="AB258" s="38">
        <v>11</v>
      </c>
      <c r="AC258" s="38">
        <v>8</v>
      </c>
      <c r="AD258" s="38">
        <v>2</v>
      </c>
      <c r="AE258" s="38">
        <v>1</v>
      </c>
      <c r="AF258" s="38">
        <v>8</v>
      </c>
      <c r="AG258" s="41">
        <v>9</v>
      </c>
      <c r="AH258" s="41">
        <v>7</v>
      </c>
      <c r="AI258" s="62">
        <v>13</v>
      </c>
      <c r="AJ258" s="40">
        <f t="shared" si="38"/>
        <v>10.848484848484848</v>
      </c>
      <c r="AK258" s="38">
        <v>1</v>
      </c>
      <c r="AL258" s="40">
        <f t="shared" si="36"/>
        <v>96.969696969696969</v>
      </c>
      <c r="AM258" s="38"/>
      <c r="AN258" s="38">
        <v>1</v>
      </c>
      <c r="AO258" s="38"/>
      <c r="AP258" s="38"/>
      <c r="AQ258" s="38" t="s">
        <v>401</v>
      </c>
    </row>
    <row r="259" spans="1:43" x14ac:dyDescent="0.25">
      <c r="A259" s="38" t="s">
        <v>587</v>
      </c>
      <c r="B259" s="38" t="s">
        <v>747</v>
      </c>
      <c r="C259" s="38"/>
      <c r="D259" s="38"/>
      <c r="E259" s="38">
        <v>3</v>
      </c>
      <c r="F259" s="38"/>
      <c r="G259" s="38"/>
      <c r="H259" s="38"/>
      <c r="I259" s="38"/>
      <c r="J259" s="38">
        <v>2</v>
      </c>
      <c r="K259" s="38"/>
      <c r="L259" s="38">
        <v>1</v>
      </c>
      <c r="M259" s="38">
        <v>1</v>
      </c>
      <c r="N259" s="38"/>
      <c r="O259" s="38"/>
      <c r="P259" s="38">
        <v>100</v>
      </c>
      <c r="Q259" s="38"/>
      <c r="R259" s="38"/>
      <c r="S259" s="38"/>
      <c r="T259" s="38">
        <v>3</v>
      </c>
      <c r="U259" s="38"/>
      <c r="V259" s="38"/>
      <c r="W259" s="38">
        <v>30</v>
      </c>
      <c r="X259" s="38"/>
      <c r="Y259" s="38"/>
      <c r="Z259" s="38"/>
      <c r="AA259" s="39"/>
      <c r="AB259" s="38"/>
      <c r="AC259" s="38"/>
      <c r="AD259" s="38"/>
      <c r="AE259" s="38"/>
      <c r="AF259" s="38"/>
      <c r="AG259" s="41"/>
      <c r="AH259" s="41">
        <v>1</v>
      </c>
      <c r="AI259" s="62">
        <v>1</v>
      </c>
      <c r="AJ259" s="40">
        <f t="shared" si="38"/>
        <v>4.3030303030303028</v>
      </c>
      <c r="AK259" s="38">
        <v>1</v>
      </c>
      <c r="AL259" s="40">
        <f t="shared" si="36"/>
        <v>27.272727272727273</v>
      </c>
      <c r="AM259" s="38"/>
      <c r="AN259" s="38"/>
      <c r="AO259" s="38"/>
      <c r="AP259" s="38"/>
      <c r="AQ259" s="38" t="s">
        <v>747</v>
      </c>
    </row>
    <row r="260" spans="1:43" x14ac:dyDescent="0.25">
      <c r="A260" s="38" t="s">
        <v>130</v>
      </c>
      <c r="B260" s="38" t="s">
        <v>687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9"/>
      <c r="AB260" s="38"/>
      <c r="AC260" s="38"/>
      <c r="AD260" s="38"/>
      <c r="AE260" s="38"/>
      <c r="AF260" s="38"/>
      <c r="AG260" s="41"/>
      <c r="AH260" s="41"/>
      <c r="AI260" s="62"/>
      <c r="AJ260" s="40"/>
      <c r="AK260" s="38"/>
      <c r="AL260" s="40"/>
      <c r="AM260" s="38"/>
      <c r="AN260" s="38"/>
      <c r="AO260" s="38"/>
      <c r="AP260" s="38"/>
      <c r="AQ260" s="38" t="s">
        <v>687</v>
      </c>
    </row>
    <row r="261" spans="1:43" x14ac:dyDescent="0.25">
      <c r="A261" s="38" t="s">
        <v>754</v>
      </c>
      <c r="B261" s="38" t="s">
        <v>269</v>
      </c>
      <c r="C261" s="38">
        <v>1</v>
      </c>
      <c r="D261" s="38"/>
      <c r="E261" s="38">
        <v>1</v>
      </c>
      <c r="F261" s="38"/>
      <c r="G261" s="38"/>
      <c r="H261" s="38"/>
      <c r="I261" s="38"/>
      <c r="J261" s="38"/>
      <c r="K261" s="38"/>
      <c r="L261" s="38">
        <v>1</v>
      </c>
      <c r="M261" s="38"/>
      <c r="N261" s="38">
        <v>24</v>
      </c>
      <c r="O261" s="38"/>
      <c r="P261" s="38"/>
      <c r="Q261" s="38"/>
      <c r="R261" s="38">
        <v>25</v>
      </c>
      <c r="S261" s="38"/>
      <c r="T261" s="38"/>
      <c r="U261" s="38">
        <v>12</v>
      </c>
      <c r="V261" s="38"/>
      <c r="W261" s="38"/>
      <c r="X261" s="38"/>
      <c r="Y261" s="38"/>
      <c r="Z261" s="38"/>
      <c r="AA261" s="39"/>
      <c r="AB261" s="38"/>
      <c r="AC261" s="38"/>
      <c r="AD261" s="38"/>
      <c r="AE261" s="38"/>
      <c r="AF261" s="38"/>
      <c r="AG261" s="41">
        <v>1</v>
      </c>
      <c r="AH261" s="41"/>
      <c r="AI261" s="62"/>
      <c r="AJ261" s="40">
        <f t="shared" si="38"/>
        <v>1.9696969696969697</v>
      </c>
      <c r="AK261" s="38">
        <v>1</v>
      </c>
      <c r="AL261" s="40">
        <f t="shared" si="36"/>
        <v>21.212121212121211</v>
      </c>
      <c r="AM261" s="38"/>
      <c r="AN261" s="38"/>
      <c r="AO261" s="38"/>
      <c r="AP261" s="38"/>
      <c r="AQ261" s="38" t="s">
        <v>269</v>
      </c>
    </row>
    <row r="262" spans="1:43" x14ac:dyDescent="0.25">
      <c r="A262" s="38" t="s">
        <v>51</v>
      </c>
      <c r="B262" s="38" t="s">
        <v>298</v>
      </c>
      <c r="C262" s="38">
        <v>10</v>
      </c>
      <c r="D262" s="38">
        <v>90</v>
      </c>
      <c r="E262" s="38">
        <v>9</v>
      </c>
      <c r="F262" s="38">
        <v>24</v>
      </c>
      <c r="G262" s="38"/>
      <c r="H262" s="38">
        <v>25</v>
      </c>
      <c r="I262" s="38"/>
      <c r="J262" s="38"/>
      <c r="K262" s="38">
        <v>8</v>
      </c>
      <c r="L262" s="38">
        <v>6</v>
      </c>
      <c r="M262" s="38"/>
      <c r="N262" s="38">
        <v>7</v>
      </c>
      <c r="O262" s="38"/>
      <c r="P262" s="38">
        <v>1</v>
      </c>
      <c r="Q262" s="38"/>
      <c r="R262" s="38">
        <v>20</v>
      </c>
      <c r="S262" s="38">
        <v>46</v>
      </c>
      <c r="T262" s="38" t="s">
        <v>340</v>
      </c>
      <c r="U262" s="38"/>
      <c r="V262" s="38">
        <v>86</v>
      </c>
      <c r="W262" s="38"/>
      <c r="X262" s="38"/>
      <c r="Y262" s="38">
        <v>23</v>
      </c>
      <c r="Z262" s="38"/>
      <c r="AA262" s="39">
        <v>7</v>
      </c>
      <c r="AB262" s="38">
        <v>2</v>
      </c>
      <c r="AC262" s="38">
        <v>1</v>
      </c>
      <c r="AD262" s="38"/>
      <c r="AE262" s="38">
        <v>2</v>
      </c>
      <c r="AF262" s="38">
        <v>132</v>
      </c>
      <c r="AG262" s="41">
        <v>31</v>
      </c>
      <c r="AH262" s="41">
        <v>23</v>
      </c>
      <c r="AI262" s="62">
        <v>3</v>
      </c>
      <c r="AJ262" s="40">
        <f t="shared" si="38"/>
        <v>16.848484848484848</v>
      </c>
      <c r="AK262" s="38">
        <v>1</v>
      </c>
      <c r="AL262" s="40">
        <f t="shared" si="36"/>
        <v>63.636363636363633</v>
      </c>
      <c r="AM262" s="38"/>
      <c r="AN262" s="38">
        <v>1</v>
      </c>
      <c r="AO262" s="38"/>
      <c r="AP262" s="38"/>
      <c r="AQ262" s="38" t="s">
        <v>298</v>
      </c>
    </row>
    <row r="263" spans="1:43" s="13" customFormat="1" x14ac:dyDescent="0.25">
      <c r="A263" s="42" t="s">
        <v>750</v>
      </c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35"/>
      <c r="AJ263" s="43"/>
      <c r="AK263" s="42"/>
      <c r="AL263" s="43"/>
      <c r="AM263" s="42"/>
      <c r="AN263" s="42"/>
      <c r="AO263" s="42"/>
      <c r="AP263" s="42"/>
      <c r="AQ263" s="42"/>
    </row>
    <row r="264" spans="1:43" x14ac:dyDescent="0.25">
      <c r="A264" s="38" t="s">
        <v>749</v>
      </c>
      <c r="B264" s="38" t="s">
        <v>714</v>
      </c>
      <c r="C264" s="38"/>
      <c r="D264" s="38">
        <v>6</v>
      </c>
      <c r="E264" s="38">
        <v>1</v>
      </c>
      <c r="F264" s="38">
        <v>1</v>
      </c>
      <c r="G264" s="38">
        <v>1</v>
      </c>
      <c r="H264" s="38">
        <v>2</v>
      </c>
      <c r="I264" s="38">
        <v>8</v>
      </c>
      <c r="J264" s="38">
        <v>2</v>
      </c>
      <c r="K264" s="38">
        <v>1</v>
      </c>
      <c r="L264" s="38">
        <v>6</v>
      </c>
      <c r="M264" s="38">
        <v>1</v>
      </c>
      <c r="N264" s="38"/>
      <c r="O264" s="38"/>
      <c r="P264" s="38">
        <v>10</v>
      </c>
      <c r="Q264" s="38">
        <v>2</v>
      </c>
      <c r="R264" s="38">
        <v>1</v>
      </c>
      <c r="S264" s="38">
        <v>6</v>
      </c>
      <c r="T264" s="38"/>
      <c r="U264" s="38"/>
      <c r="V264" s="38">
        <v>5</v>
      </c>
      <c r="W264" s="38">
        <v>1</v>
      </c>
      <c r="X264" s="38">
        <v>6</v>
      </c>
      <c r="Y264" s="38">
        <v>37</v>
      </c>
      <c r="Z264" s="39">
        <v>37</v>
      </c>
      <c r="AA264" s="39">
        <v>46</v>
      </c>
      <c r="AB264" s="38">
        <v>11</v>
      </c>
      <c r="AC264" s="38">
        <v>1</v>
      </c>
      <c r="AD264" s="38"/>
      <c r="AE264" s="38">
        <v>11</v>
      </c>
      <c r="AF264" s="38">
        <v>1</v>
      </c>
      <c r="AG264" s="41">
        <v>3</v>
      </c>
      <c r="AH264" s="41">
        <v>1</v>
      </c>
      <c r="AI264" s="62">
        <v>1</v>
      </c>
      <c r="AJ264" s="40">
        <f t="shared" si="38"/>
        <v>6.333333333333333</v>
      </c>
      <c r="AK264" s="38">
        <v>1</v>
      </c>
      <c r="AL264" s="40">
        <f t="shared" si="36"/>
        <v>81.818181818181813</v>
      </c>
      <c r="AM264" s="38"/>
      <c r="AN264" s="38">
        <v>1</v>
      </c>
      <c r="AO264" s="38"/>
      <c r="AP264" s="38"/>
      <c r="AQ264" s="38" t="s">
        <v>714</v>
      </c>
    </row>
    <row r="265" spans="1:43" x14ac:dyDescent="0.25">
      <c r="A265" s="38" t="s">
        <v>102</v>
      </c>
      <c r="B265" s="38" t="s">
        <v>554</v>
      </c>
      <c r="C265" s="38">
        <v>1</v>
      </c>
      <c r="D265" s="38">
        <v>13</v>
      </c>
      <c r="E265" s="38">
        <v>3</v>
      </c>
      <c r="F265" s="38">
        <v>10</v>
      </c>
      <c r="G265" s="38">
        <v>20</v>
      </c>
      <c r="H265" s="38">
        <v>7</v>
      </c>
      <c r="I265" s="38">
        <v>4</v>
      </c>
      <c r="J265" s="38">
        <v>1</v>
      </c>
      <c r="K265" s="38">
        <v>3</v>
      </c>
      <c r="L265" s="38">
        <v>9</v>
      </c>
      <c r="M265" s="38"/>
      <c r="N265" s="38">
        <v>8</v>
      </c>
      <c r="O265" s="38">
        <v>8</v>
      </c>
      <c r="P265" s="38">
        <v>12</v>
      </c>
      <c r="Q265" s="38">
        <v>8</v>
      </c>
      <c r="R265" s="38">
        <v>9</v>
      </c>
      <c r="S265" s="38">
        <v>3</v>
      </c>
      <c r="T265" s="38">
        <v>3</v>
      </c>
      <c r="U265" s="38">
        <v>8</v>
      </c>
      <c r="V265" s="38">
        <v>3</v>
      </c>
      <c r="W265" s="38">
        <v>2</v>
      </c>
      <c r="X265" s="38">
        <v>6</v>
      </c>
      <c r="Y265" s="38">
        <v>5</v>
      </c>
      <c r="Z265" s="39">
        <v>2</v>
      </c>
      <c r="AA265" s="39">
        <v>2</v>
      </c>
      <c r="AB265" s="38">
        <v>6</v>
      </c>
      <c r="AC265" s="38">
        <v>5</v>
      </c>
      <c r="AD265" s="38">
        <v>14</v>
      </c>
      <c r="AE265" s="38">
        <v>5</v>
      </c>
      <c r="AF265" s="38">
        <v>5</v>
      </c>
      <c r="AG265" s="41">
        <v>6</v>
      </c>
      <c r="AH265" s="41">
        <v>13</v>
      </c>
      <c r="AI265" s="62">
        <v>5</v>
      </c>
      <c r="AJ265" s="40">
        <f t="shared" si="38"/>
        <v>6.333333333333333</v>
      </c>
      <c r="AK265" s="38">
        <v>1</v>
      </c>
      <c r="AL265" s="40">
        <f t="shared" si="36"/>
        <v>96.969696969696969</v>
      </c>
      <c r="AM265" s="38"/>
      <c r="AN265" s="38">
        <v>1</v>
      </c>
      <c r="AO265" s="38"/>
      <c r="AP265" s="38"/>
      <c r="AQ265" s="38" t="s">
        <v>554</v>
      </c>
    </row>
    <row r="266" spans="1:43" x14ac:dyDescent="0.25">
      <c r="A266" s="38" t="s">
        <v>97</v>
      </c>
      <c r="B266" s="38" t="s">
        <v>540</v>
      </c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9"/>
      <c r="AA266" s="39">
        <v>1</v>
      </c>
      <c r="AB266" s="38"/>
      <c r="AC266" s="38"/>
      <c r="AD266" s="38"/>
      <c r="AE266" s="38"/>
      <c r="AF266" s="38"/>
      <c r="AG266" s="41"/>
      <c r="AH266" s="41">
        <v>1</v>
      </c>
      <c r="AI266" s="62"/>
      <c r="AJ266" s="40">
        <f t="shared" si="38"/>
        <v>6.0606060606060608E-2</v>
      </c>
      <c r="AK266" s="38">
        <v>1</v>
      </c>
      <c r="AL266" s="40">
        <f t="shared" si="36"/>
        <v>6.0606060606060606</v>
      </c>
      <c r="AM266" s="38"/>
      <c r="AN266" s="38"/>
      <c r="AO266" s="38"/>
      <c r="AP266" s="38" t="s">
        <v>197</v>
      </c>
      <c r="AQ266" s="38" t="s">
        <v>540</v>
      </c>
    </row>
    <row r="267" spans="1:43" x14ac:dyDescent="0.25">
      <c r="A267" s="38" t="s">
        <v>153</v>
      </c>
      <c r="B267" s="38" t="s">
        <v>798</v>
      </c>
      <c r="C267" s="38">
        <v>13</v>
      </c>
      <c r="D267" s="38">
        <v>53</v>
      </c>
      <c r="E267" s="38">
        <v>26</v>
      </c>
      <c r="F267" s="38">
        <v>88</v>
      </c>
      <c r="G267" s="38">
        <v>95</v>
      </c>
      <c r="H267" s="38">
        <v>74</v>
      </c>
      <c r="I267" s="38">
        <v>97</v>
      </c>
      <c r="J267" s="38">
        <v>40</v>
      </c>
      <c r="K267" s="38">
        <v>88</v>
      </c>
      <c r="L267" s="38">
        <v>52</v>
      </c>
      <c r="M267" s="38">
        <v>35</v>
      </c>
      <c r="N267" s="38">
        <v>62</v>
      </c>
      <c r="O267" s="38">
        <v>46</v>
      </c>
      <c r="P267" s="38">
        <v>63</v>
      </c>
      <c r="Q267" s="38">
        <v>48</v>
      </c>
      <c r="R267" s="38">
        <v>54</v>
      </c>
      <c r="S267" s="38">
        <v>90</v>
      </c>
      <c r="T267" s="38">
        <v>41</v>
      </c>
      <c r="U267" s="38">
        <v>42</v>
      </c>
      <c r="V267" s="38">
        <v>56</v>
      </c>
      <c r="W267" s="38">
        <v>39</v>
      </c>
      <c r="X267" s="38">
        <v>28</v>
      </c>
      <c r="Y267" s="38">
        <v>78</v>
      </c>
      <c r="Z267" s="39">
        <v>62</v>
      </c>
      <c r="AA267" s="39">
        <v>47</v>
      </c>
      <c r="AB267" s="38">
        <v>64</v>
      </c>
      <c r="AC267" s="38">
        <v>21</v>
      </c>
      <c r="AD267" s="38">
        <v>40</v>
      </c>
      <c r="AE267" s="38">
        <v>67</v>
      </c>
      <c r="AF267" s="38">
        <v>36</v>
      </c>
      <c r="AG267" s="41">
        <v>23</v>
      </c>
      <c r="AH267" s="41">
        <v>28</v>
      </c>
      <c r="AI267" s="62">
        <v>42</v>
      </c>
      <c r="AJ267" s="40">
        <f t="shared" si="38"/>
        <v>52.666666666666664</v>
      </c>
      <c r="AK267" s="38">
        <v>1</v>
      </c>
      <c r="AL267" s="40">
        <f t="shared" si="36"/>
        <v>100</v>
      </c>
      <c r="AM267" s="38">
        <v>1</v>
      </c>
      <c r="AN267" s="38">
        <v>1</v>
      </c>
      <c r="AO267" s="38"/>
      <c r="AP267" s="38"/>
      <c r="AQ267" s="38" t="s">
        <v>798</v>
      </c>
    </row>
    <row r="268" spans="1:43" x14ac:dyDescent="0.25">
      <c r="A268" s="38" t="s">
        <v>53</v>
      </c>
      <c r="B268" s="38" t="s">
        <v>337</v>
      </c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>
        <v>1</v>
      </c>
      <c r="Z268" s="39"/>
      <c r="AA268" s="39"/>
      <c r="AB268" s="38"/>
      <c r="AC268" s="38"/>
      <c r="AD268" s="38"/>
      <c r="AE268" s="38"/>
      <c r="AF268" s="38"/>
      <c r="AG268" s="41"/>
      <c r="AH268" s="41"/>
      <c r="AI268" s="62"/>
      <c r="AJ268" s="40">
        <f t="shared" si="38"/>
        <v>3.0303030303030304E-2</v>
      </c>
      <c r="AK268" s="38"/>
      <c r="AL268" s="40">
        <f t="shared" si="36"/>
        <v>3.0303030303030303</v>
      </c>
      <c r="AM268" s="38"/>
      <c r="AN268" s="38"/>
      <c r="AO268" s="38">
        <v>1</v>
      </c>
      <c r="AP268" s="38">
        <v>2015</v>
      </c>
      <c r="AQ268" s="38" t="s">
        <v>337</v>
      </c>
    </row>
    <row r="269" spans="1:43" x14ac:dyDescent="0.25">
      <c r="A269" s="38" t="s">
        <v>91</v>
      </c>
      <c r="B269" s="38" t="s">
        <v>519</v>
      </c>
      <c r="C269" s="38"/>
      <c r="D269" s="38">
        <v>4</v>
      </c>
      <c r="E269" s="38">
        <v>8</v>
      </c>
      <c r="F269" s="38">
        <v>3</v>
      </c>
      <c r="G269" s="38">
        <v>8</v>
      </c>
      <c r="H269" s="38"/>
      <c r="I269" s="38"/>
      <c r="J269" s="38"/>
      <c r="K269" s="38">
        <v>3</v>
      </c>
      <c r="L269" s="38"/>
      <c r="M269" s="38"/>
      <c r="N269" s="38">
        <v>1</v>
      </c>
      <c r="O269" s="38"/>
      <c r="P269" s="38"/>
      <c r="Q269" s="38">
        <v>2</v>
      </c>
      <c r="R269" s="38">
        <v>3</v>
      </c>
      <c r="S269" s="38">
        <v>2</v>
      </c>
      <c r="T269" s="38">
        <v>1</v>
      </c>
      <c r="U269" s="38">
        <v>3</v>
      </c>
      <c r="V269" s="38"/>
      <c r="W269" s="38">
        <v>2</v>
      </c>
      <c r="X269" s="38">
        <v>1</v>
      </c>
      <c r="Y269" s="38">
        <v>3</v>
      </c>
      <c r="Z269" s="39">
        <v>2</v>
      </c>
      <c r="AA269" s="39">
        <v>1</v>
      </c>
      <c r="AB269" s="38"/>
      <c r="AC269" s="38"/>
      <c r="AD269" s="38">
        <v>8</v>
      </c>
      <c r="AE269" s="38">
        <v>2</v>
      </c>
      <c r="AF269" s="38"/>
      <c r="AG269" s="41"/>
      <c r="AH269" s="41">
        <v>2</v>
      </c>
      <c r="AI269" s="62"/>
      <c r="AJ269" s="40">
        <f t="shared" si="38"/>
        <v>1.7878787878787878</v>
      </c>
      <c r="AK269" s="38">
        <v>1</v>
      </c>
      <c r="AL269" s="40">
        <f t="shared" si="36"/>
        <v>57.575757575757578</v>
      </c>
      <c r="AM269" s="38"/>
      <c r="AN269" s="38">
        <v>1</v>
      </c>
      <c r="AO269" s="38"/>
      <c r="AP269" s="38"/>
      <c r="AQ269" s="38" t="s">
        <v>519</v>
      </c>
    </row>
    <row r="270" spans="1:43" x14ac:dyDescent="0.25">
      <c r="A270" s="38" t="s">
        <v>49</v>
      </c>
      <c r="B270" s="38" t="s">
        <v>308</v>
      </c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>
        <v>3</v>
      </c>
      <c r="T270" s="38"/>
      <c r="U270" s="38"/>
      <c r="V270" s="38"/>
      <c r="W270" s="38"/>
      <c r="X270" s="38"/>
      <c r="Y270" s="38"/>
      <c r="Z270" s="39"/>
      <c r="AA270" s="39"/>
      <c r="AB270" s="38"/>
      <c r="AC270" s="38"/>
      <c r="AD270" s="38"/>
      <c r="AE270" s="38"/>
      <c r="AF270" s="38"/>
      <c r="AG270" s="41"/>
      <c r="AH270" s="41"/>
      <c r="AI270" s="62"/>
      <c r="AJ270" s="40">
        <f t="shared" si="38"/>
        <v>9.0909090909090912E-2</v>
      </c>
      <c r="AK270" s="38">
        <v>1</v>
      </c>
      <c r="AL270" s="40">
        <f t="shared" si="36"/>
        <v>3.0303030303030303</v>
      </c>
      <c r="AM270" s="38"/>
      <c r="AN270" s="38"/>
      <c r="AO270" s="38">
        <v>1</v>
      </c>
      <c r="AP270" s="38">
        <v>2009</v>
      </c>
      <c r="AQ270" s="38" t="s">
        <v>308</v>
      </c>
    </row>
    <row r="271" spans="1:43" x14ac:dyDescent="0.25">
      <c r="A271" s="38" t="s">
        <v>35</v>
      </c>
      <c r="B271" s="38" t="s">
        <v>242</v>
      </c>
      <c r="C271" s="38"/>
      <c r="D271" s="38"/>
      <c r="E271" s="38"/>
      <c r="F271" s="38"/>
      <c r="G271" s="38"/>
      <c r="H271" s="38"/>
      <c r="I271" s="38"/>
      <c r="J271" s="38"/>
      <c r="K271" s="38"/>
      <c r="L271" s="38" t="s">
        <v>207</v>
      </c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9"/>
      <c r="AA271" s="39"/>
      <c r="AB271" s="38"/>
      <c r="AC271" s="38"/>
      <c r="AD271" s="38"/>
      <c r="AE271" s="38"/>
      <c r="AF271" s="38"/>
      <c r="AG271" s="41"/>
      <c r="AH271" s="41"/>
      <c r="AI271" s="62"/>
      <c r="AJ271" s="40"/>
      <c r="AK271" s="38"/>
      <c r="AL271" s="40"/>
      <c r="AM271" s="38"/>
      <c r="AN271" s="38"/>
      <c r="AO271" s="38"/>
      <c r="AP271" s="38"/>
      <c r="AQ271" s="38" t="s">
        <v>242</v>
      </c>
    </row>
    <row r="272" spans="1:43" x14ac:dyDescent="0.25">
      <c r="A272" s="38" t="s">
        <v>154</v>
      </c>
      <c r="B272" s="38" t="s">
        <v>800</v>
      </c>
      <c r="C272" s="38">
        <v>14</v>
      </c>
      <c r="D272" s="38">
        <v>73</v>
      </c>
      <c r="E272" s="38">
        <v>96</v>
      </c>
      <c r="F272" s="38">
        <v>205</v>
      </c>
      <c r="G272" s="38">
        <v>88</v>
      </c>
      <c r="H272" s="38">
        <v>38</v>
      </c>
      <c r="I272" s="38">
        <v>44</v>
      </c>
      <c r="J272" s="38">
        <v>33</v>
      </c>
      <c r="K272" s="38">
        <v>36</v>
      </c>
      <c r="L272" s="38">
        <v>329</v>
      </c>
      <c r="M272" s="38">
        <v>59</v>
      </c>
      <c r="N272" s="38">
        <v>81</v>
      </c>
      <c r="O272" s="38">
        <v>40</v>
      </c>
      <c r="P272" s="38">
        <v>92</v>
      </c>
      <c r="Q272" s="38">
        <v>101</v>
      </c>
      <c r="R272" s="38">
        <v>96</v>
      </c>
      <c r="S272" s="38">
        <v>66</v>
      </c>
      <c r="T272" s="38">
        <v>184</v>
      </c>
      <c r="U272" s="38">
        <v>314</v>
      </c>
      <c r="V272" s="38">
        <v>187</v>
      </c>
      <c r="W272" s="38">
        <v>123</v>
      </c>
      <c r="X272" s="38">
        <v>92</v>
      </c>
      <c r="Y272" s="38">
        <v>64</v>
      </c>
      <c r="Z272" s="39">
        <v>48</v>
      </c>
      <c r="AA272" s="39">
        <v>43</v>
      </c>
      <c r="AB272" s="38">
        <v>64</v>
      </c>
      <c r="AC272" s="38">
        <v>186</v>
      </c>
      <c r="AD272" s="38">
        <v>219</v>
      </c>
      <c r="AE272" s="38">
        <v>82</v>
      </c>
      <c r="AF272" s="38">
        <v>136</v>
      </c>
      <c r="AG272" s="41">
        <v>48</v>
      </c>
      <c r="AH272" s="41">
        <v>205</v>
      </c>
      <c r="AI272" s="62">
        <v>121</v>
      </c>
      <c r="AJ272" s="40">
        <f t="shared" si="38"/>
        <v>109.3030303030303</v>
      </c>
      <c r="AK272" s="38">
        <v>1</v>
      </c>
      <c r="AL272" s="40">
        <f t="shared" si="36"/>
        <v>100</v>
      </c>
      <c r="AM272" s="38">
        <v>1</v>
      </c>
      <c r="AN272" s="38">
        <v>1</v>
      </c>
      <c r="AO272" s="38"/>
      <c r="AP272" s="38"/>
      <c r="AQ272" s="38" t="s">
        <v>800</v>
      </c>
    </row>
    <row r="273" spans="1:43" x14ac:dyDescent="0.25">
      <c r="A273" s="38" t="s">
        <v>137</v>
      </c>
      <c r="B273" s="38" t="s">
        <v>729</v>
      </c>
      <c r="C273" s="38">
        <v>2</v>
      </c>
      <c r="D273" s="38">
        <v>15</v>
      </c>
      <c r="E273" s="38"/>
      <c r="F273" s="38">
        <v>25</v>
      </c>
      <c r="G273" s="38">
        <v>7</v>
      </c>
      <c r="H273" s="38">
        <v>3</v>
      </c>
      <c r="I273" s="38">
        <v>6</v>
      </c>
      <c r="J273" s="38"/>
      <c r="K273" s="38">
        <v>2</v>
      </c>
      <c r="L273" s="38">
        <v>7</v>
      </c>
      <c r="M273" s="38">
        <v>12</v>
      </c>
      <c r="N273" s="38">
        <v>17</v>
      </c>
      <c r="O273" s="38">
        <v>9</v>
      </c>
      <c r="P273" s="38">
        <v>16</v>
      </c>
      <c r="Q273" s="38">
        <v>9</v>
      </c>
      <c r="R273" s="38">
        <v>2</v>
      </c>
      <c r="S273" s="38">
        <v>8</v>
      </c>
      <c r="T273" s="38"/>
      <c r="U273" s="38">
        <v>9</v>
      </c>
      <c r="V273" s="38">
        <v>8</v>
      </c>
      <c r="W273" s="38">
        <v>20</v>
      </c>
      <c r="X273" s="38">
        <v>12</v>
      </c>
      <c r="Y273" s="38">
        <v>16</v>
      </c>
      <c r="Z273" s="39">
        <v>7</v>
      </c>
      <c r="AA273" s="39">
        <v>12</v>
      </c>
      <c r="AB273" s="38">
        <v>13</v>
      </c>
      <c r="AC273" s="38">
        <v>6</v>
      </c>
      <c r="AD273" s="38">
        <v>5</v>
      </c>
      <c r="AE273" s="38">
        <v>11</v>
      </c>
      <c r="AF273" s="38">
        <v>12</v>
      </c>
      <c r="AG273" s="41">
        <v>2</v>
      </c>
      <c r="AH273" s="41">
        <v>19</v>
      </c>
      <c r="AI273" s="62"/>
      <c r="AJ273" s="40">
        <f t="shared" si="38"/>
        <v>8.8484848484848477</v>
      </c>
      <c r="AK273" s="38">
        <v>1</v>
      </c>
      <c r="AL273" s="40">
        <f t="shared" si="36"/>
        <v>87.878787878787875</v>
      </c>
      <c r="AM273" s="38"/>
      <c r="AN273" s="38">
        <v>1</v>
      </c>
      <c r="AO273" s="38"/>
      <c r="AP273" s="38"/>
      <c r="AQ273" s="38" t="s">
        <v>729</v>
      </c>
    </row>
    <row r="274" spans="1:43" x14ac:dyDescent="0.25">
      <c r="A274" s="38" t="s">
        <v>36</v>
      </c>
      <c r="B274" s="38" t="s">
        <v>276</v>
      </c>
      <c r="C274" s="38"/>
      <c r="D274" s="38"/>
      <c r="E274" s="38"/>
      <c r="F274" s="38"/>
      <c r="G274" s="38">
        <v>2</v>
      </c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9"/>
      <c r="AA274" s="39"/>
      <c r="AB274" s="38"/>
      <c r="AC274" s="38"/>
      <c r="AD274" s="38"/>
      <c r="AE274" s="38"/>
      <c r="AF274" s="38"/>
      <c r="AG274" s="41"/>
      <c r="AH274" s="41"/>
      <c r="AI274" s="62"/>
      <c r="AJ274" s="40">
        <f t="shared" si="38"/>
        <v>6.0606060606060608E-2</v>
      </c>
      <c r="AK274" s="38">
        <v>1</v>
      </c>
      <c r="AL274" s="40">
        <f t="shared" si="36"/>
        <v>3.0303030303030303</v>
      </c>
      <c r="AM274" s="38"/>
      <c r="AN274" s="38"/>
      <c r="AO274" s="38">
        <v>1</v>
      </c>
      <c r="AP274" s="38">
        <v>1997</v>
      </c>
      <c r="AQ274" s="38" t="s">
        <v>276</v>
      </c>
    </row>
    <row r="275" spans="1:43" x14ac:dyDescent="0.25">
      <c r="A275" s="38" t="s">
        <v>29</v>
      </c>
      <c r="B275" s="38" t="s">
        <v>261</v>
      </c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>
        <v>1</v>
      </c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9"/>
      <c r="AA275" s="39"/>
      <c r="AB275" s="38"/>
      <c r="AC275" s="38"/>
      <c r="AD275" s="38"/>
      <c r="AE275" s="38"/>
      <c r="AF275" s="38"/>
      <c r="AG275" s="41"/>
      <c r="AH275" s="41">
        <v>1</v>
      </c>
      <c r="AI275" s="62"/>
      <c r="AJ275" s="40">
        <f t="shared" si="38"/>
        <v>6.0606060606060608E-2</v>
      </c>
      <c r="AK275" s="38">
        <v>1</v>
      </c>
      <c r="AL275" s="40">
        <f t="shared" si="36"/>
        <v>6.0606060606060606</v>
      </c>
      <c r="AM275" s="38"/>
      <c r="AN275" s="38"/>
      <c r="AO275" s="38"/>
      <c r="AP275" s="38" t="s">
        <v>197</v>
      </c>
      <c r="AQ275" s="38" t="s">
        <v>261</v>
      </c>
    </row>
    <row r="276" spans="1:43" x14ac:dyDescent="0.25">
      <c r="A276" s="38" t="s">
        <v>105</v>
      </c>
      <c r="B276" s="38" t="s">
        <v>573</v>
      </c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>
        <v>2</v>
      </c>
      <c r="Z276" s="39"/>
      <c r="AA276" s="39"/>
      <c r="AB276" s="38"/>
      <c r="AC276" s="38"/>
      <c r="AD276" s="38"/>
      <c r="AE276" s="38"/>
      <c r="AF276" s="38"/>
      <c r="AG276" s="41"/>
      <c r="AH276" s="41"/>
      <c r="AI276" s="62"/>
      <c r="AJ276" s="40"/>
      <c r="AK276" s="38">
        <v>1</v>
      </c>
      <c r="AL276" s="40">
        <f t="shared" si="36"/>
        <v>3.0303030303030303</v>
      </c>
      <c r="AM276" s="38"/>
      <c r="AN276" s="38"/>
      <c r="AO276" s="38"/>
      <c r="AP276" s="38"/>
      <c r="AQ276" s="38" t="s">
        <v>573</v>
      </c>
    </row>
    <row r="277" spans="1:43" x14ac:dyDescent="0.25">
      <c r="A277" s="38" t="s">
        <v>27</v>
      </c>
      <c r="B277" s="38" t="s">
        <v>242</v>
      </c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>
        <v>1</v>
      </c>
      <c r="X277" s="38"/>
      <c r="Y277" s="38"/>
      <c r="Z277" s="39"/>
      <c r="AA277" s="39"/>
      <c r="AB277" s="38"/>
      <c r="AC277" s="38"/>
      <c r="AD277" s="38"/>
      <c r="AE277" s="38"/>
      <c r="AF277" s="38"/>
      <c r="AG277" s="41"/>
      <c r="AH277" s="41"/>
      <c r="AI277" s="62"/>
      <c r="AJ277" s="40">
        <f t="shared" si="38"/>
        <v>3.0303030303030304E-2</v>
      </c>
      <c r="AK277" s="38">
        <v>1</v>
      </c>
      <c r="AL277" s="40">
        <f t="shared" si="36"/>
        <v>3.0303030303030303</v>
      </c>
      <c r="AM277" s="38"/>
      <c r="AN277" s="38"/>
      <c r="AO277" s="38">
        <v>1</v>
      </c>
      <c r="AP277" s="38">
        <v>2013</v>
      </c>
      <c r="AQ277" s="38" t="s">
        <v>242</v>
      </c>
    </row>
    <row r="278" spans="1:43" x14ac:dyDescent="0.25">
      <c r="A278" s="38" t="s">
        <v>32</v>
      </c>
      <c r="B278" s="38" t="s">
        <v>271</v>
      </c>
      <c r="C278" s="38"/>
      <c r="D278" s="38"/>
      <c r="E278" s="38">
        <v>3</v>
      </c>
      <c r="F278" s="38">
        <v>4</v>
      </c>
      <c r="G278" s="38">
        <v>22</v>
      </c>
      <c r="H278" s="38">
        <v>1</v>
      </c>
      <c r="I278" s="38">
        <v>1</v>
      </c>
      <c r="J278" s="38"/>
      <c r="K278" s="38">
        <v>3</v>
      </c>
      <c r="L278" s="38">
        <v>4</v>
      </c>
      <c r="M278" s="38"/>
      <c r="N278" s="38"/>
      <c r="O278" s="38"/>
      <c r="P278" s="38"/>
      <c r="Q278" s="38">
        <v>1</v>
      </c>
      <c r="R278" s="38"/>
      <c r="S278" s="38"/>
      <c r="T278" s="38"/>
      <c r="U278" s="38"/>
      <c r="V278" s="38"/>
      <c r="W278" s="38"/>
      <c r="X278" s="38"/>
      <c r="Y278" s="38"/>
      <c r="Z278" s="39"/>
      <c r="AA278" s="39"/>
      <c r="AB278" s="38"/>
      <c r="AC278" s="38"/>
      <c r="AD278" s="38">
        <v>10</v>
      </c>
      <c r="AE278" s="38">
        <v>2</v>
      </c>
      <c r="AF278" s="38">
        <v>1</v>
      </c>
      <c r="AG278" s="41"/>
      <c r="AH278" s="41">
        <v>3</v>
      </c>
      <c r="AI278" s="62"/>
      <c r="AJ278" s="40">
        <f t="shared" si="38"/>
        <v>1.6666666666666667</v>
      </c>
      <c r="AK278" s="38">
        <v>1</v>
      </c>
      <c r="AL278" s="40">
        <f t="shared" si="36"/>
        <v>36.363636363636367</v>
      </c>
      <c r="AM278" s="38"/>
      <c r="AN278" s="38"/>
      <c r="AO278" s="38"/>
      <c r="AP278" s="38"/>
      <c r="AQ278" s="38" t="s">
        <v>271</v>
      </c>
    </row>
    <row r="279" spans="1:43" x14ac:dyDescent="0.25">
      <c r="A279" s="38" t="s">
        <v>33</v>
      </c>
      <c r="B279" s="38" t="s">
        <v>237</v>
      </c>
      <c r="C279" s="38"/>
      <c r="D279" s="38">
        <v>2</v>
      </c>
      <c r="E279" s="38">
        <v>2</v>
      </c>
      <c r="F279" s="38"/>
      <c r="G279" s="38"/>
      <c r="H279" s="38">
        <v>3</v>
      </c>
      <c r="I279" s="38"/>
      <c r="J279" s="38"/>
      <c r="K279" s="38"/>
      <c r="L279" s="38"/>
      <c r="M279" s="38"/>
      <c r="N279" s="38"/>
      <c r="O279" s="38"/>
      <c r="P279" s="38">
        <v>2</v>
      </c>
      <c r="Q279" s="38"/>
      <c r="R279" s="38"/>
      <c r="S279" s="38"/>
      <c r="T279" s="38"/>
      <c r="U279" s="38"/>
      <c r="V279" s="38"/>
      <c r="W279" s="38"/>
      <c r="X279" s="38">
        <v>1</v>
      </c>
      <c r="Y279" s="38"/>
      <c r="Z279" s="39"/>
      <c r="AA279" s="39"/>
      <c r="AB279" s="38"/>
      <c r="AC279" s="38"/>
      <c r="AD279" s="38"/>
      <c r="AE279" s="38"/>
      <c r="AF279" s="38"/>
      <c r="AG279" s="41"/>
      <c r="AH279" s="41"/>
      <c r="AI279" s="62"/>
      <c r="AJ279" s="40">
        <f t="shared" si="38"/>
        <v>0.30303030303030304</v>
      </c>
      <c r="AK279" s="38">
        <v>1</v>
      </c>
      <c r="AL279" s="40">
        <f t="shared" si="36"/>
        <v>15.151515151515152</v>
      </c>
      <c r="AM279" s="38"/>
      <c r="AN279" s="38"/>
      <c r="AO279" s="38"/>
      <c r="AP279" s="38"/>
      <c r="AQ279" s="38" t="s">
        <v>237</v>
      </c>
    </row>
    <row r="280" spans="1:43" x14ac:dyDescent="0.25">
      <c r="A280" s="38" t="s">
        <v>59</v>
      </c>
      <c r="B280" s="38" t="s">
        <v>329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>
        <v>2</v>
      </c>
      <c r="N280" s="38"/>
      <c r="O280" s="38"/>
      <c r="P280" s="38">
        <v>1</v>
      </c>
      <c r="Q280" s="38"/>
      <c r="R280" s="38"/>
      <c r="S280" s="38"/>
      <c r="T280" s="38"/>
      <c r="U280" s="38"/>
      <c r="V280" s="38"/>
      <c r="W280" s="38"/>
      <c r="X280" s="38"/>
      <c r="Y280" s="38"/>
      <c r="Z280" s="39"/>
      <c r="AA280" s="39"/>
      <c r="AB280" s="38"/>
      <c r="AC280" s="38"/>
      <c r="AD280" s="38"/>
      <c r="AE280" s="38"/>
      <c r="AF280" s="38"/>
      <c r="AG280" s="41"/>
      <c r="AH280" s="41"/>
      <c r="AI280" s="62"/>
      <c r="AJ280" s="40">
        <f t="shared" si="38"/>
        <v>9.0909090909090912E-2</v>
      </c>
      <c r="AK280" s="38">
        <v>1</v>
      </c>
      <c r="AL280" s="40">
        <f t="shared" si="36"/>
        <v>6.0606060606060606</v>
      </c>
      <c r="AM280" s="38"/>
      <c r="AN280" s="38"/>
      <c r="AO280" s="38"/>
      <c r="AP280" s="38"/>
      <c r="AQ280" s="38" t="s">
        <v>329</v>
      </c>
    </row>
    <row r="281" spans="1:43" x14ac:dyDescent="0.25">
      <c r="A281" s="38" t="s">
        <v>95</v>
      </c>
      <c r="B281" s="38" t="s">
        <v>538</v>
      </c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>
        <v>1</v>
      </c>
      <c r="S281" s="38"/>
      <c r="T281" s="38"/>
      <c r="U281" s="38"/>
      <c r="V281" s="38"/>
      <c r="W281" s="38"/>
      <c r="X281" s="38">
        <v>1</v>
      </c>
      <c r="Y281" s="38"/>
      <c r="Z281" s="39"/>
      <c r="AA281" s="39"/>
      <c r="AB281" s="38"/>
      <c r="AC281" s="38"/>
      <c r="AD281" s="38"/>
      <c r="AE281" s="38">
        <v>1</v>
      </c>
      <c r="AF281" s="38"/>
      <c r="AG281" s="41"/>
      <c r="AH281" s="41"/>
      <c r="AI281" s="62"/>
      <c r="AJ281" s="40">
        <f t="shared" si="38"/>
        <v>9.0909090909090912E-2</v>
      </c>
      <c r="AK281" s="38">
        <v>1</v>
      </c>
      <c r="AL281" s="40">
        <f t="shared" si="36"/>
        <v>9.0909090909090917</v>
      </c>
      <c r="AM281" s="38"/>
      <c r="AN281" s="38"/>
      <c r="AO281" s="38"/>
      <c r="AP281" s="38"/>
      <c r="AQ281" s="38" t="s">
        <v>538</v>
      </c>
    </row>
    <row r="282" spans="1:43" x14ac:dyDescent="0.25">
      <c r="A282" s="38" t="s">
        <v>90</v>
      </c>
      <c r="B282" s="38" t="s">
        <v>528</v>
      </c>
      <c r="C282" s="38">
        <v>1</v>
      </c>
      <c r="D282" s="38">
        <v>4</v>
      </c>
      <c r="E282" s="38">
        <v>2</v>
      </c>
      <c r="F282" s="38">
        <v>1</v>
      </c>
      <c r="G282" s="38"/>
      <c r="H282" s="38">
        <v>1</v>
      </c>
      <c r="I282" s="38"/>
      <c r="J282" s="38"/>
      <c r="K282" s="38"/>
      <c r="L282" s="38">
        <v>3</v>
      </c>
      <c r="M282" s="38">
        <v>5</v>
      </c>
      <c r="N282" s="38">
        <v>4</v>
      </c>
      <c r="O282" s="38">
        <v>2</v>
      </c>
      <c r="P282" s="38">
        <v>3</v>
      </c>
      <c r="Q282" s="38"/>
      <c r="R282" s="38"/>
      <c r="S282" s="38">
        <v>5</v>
      </c>
      <c r="T282" s="38">
        <v>1</v>
      </c>
      <c r="U282" s="38">
        <v>1</v>
      </c>
      <c r="V282" s="38">
        <v>2</v>
      </c>
      <c r="W282" s="38">
        <v>1</v>
      </c>
      <c r="X282" s="38">
        <v>1</v>
      </c>
      <c r="Y282" s="38">
        <v>5</v>
      </c>
      <c r="Z282" s="39">
        <v>4</v>
      </c>
      <c r="AA282" s="39">
        <v>3</v>
      </c>
      <c r="AB282" s="38">
        <v>2</v>
      </c>
      <c r="AC282" s="38"/>
      <c r="AD282" s="38"/>
      <c r="AE282" s="38"/>
      <c r="AF282" s="38">
        <v>2</v>
      </c>
      <c r="AG282" s="41">
        <v>1</v>
      </c>
      <c r="AH282" s="41"/>
      <c r="AI282" s="62">
        <v>1</v>
      </c>
      <c r="AJ282" s="40">
        <f t="shared" si="38"/>
        <v>1.6666666666666667</v>
      </c>
      <c r="AK282" s="38">
        <v>2</v>
      </c>
      <c r="AL282" s="40">
        <f t="shared" si="36"/>
        <v>69.696969696969703</v>
      </c>
      <c r="AM282" s="38"/>
      <c r="AN282" s="38">
        <v>1</v>
      </c>
      <c r="AO282" s="38"/>
      <c r="AP282" s="38"/>
      <c r="AQ282" s="38" t="s">
        <v>528</v>
      </c>
    </row>
    <row r="283" spans="1:43" x14ac:dyDescent="0.25">
      <c r="A283" s="38" t="s">
        <v>150</v>
      </c>
      <c r="B283" s="38" t="s">
        <v>776</v>
      </c>
      <c r="C283" s="38"/>
      <c r="D283" s="38">
        <v>23</v>
      </c>
      <c r="E283" s="38"/>
      <c r="F283" s="38">
        <v>12</v>
      </c>
      <c r="G283" s="38">
        <v>22</v>
      </c>
      <c r="H283" s="38">
        <v>2</v>
      </c>
      <c r="I283" s="38">
        <v>7</v>
      </c>
      <c r="J283" s="38">
        <v>6</v>
      </c>
      <c r="K283" s="38">
        <v>15</v>
      </c>
      <c r="L283" s="38">
        <v>10</v>
      </c>
      <c r="M283" s="38">
        <v>20</v>
      </c>
      <c r="N283" s="38">
        <v>31</v>
      </c>
      <c r="O283" s="38">
        <v>9</v>
      </c>
      <c r="P283" s="38">
        <v>40</v>
      </c>
      <c r="Q283" s="38">
        <v>21</v>
      </c>
      <c r="R283" s="38"/>
      <c r="S283" s="38">
        <v>22</v>
      </c>
      <c r="T283" s="38">
        <v>8</v>
      </c>
      <c r="U283" s="38">
        <v>4</v>
      </c>
      <c r="V283" s="38">
        <v>21</v>
      </c>
      <c r="W283" s="38">
        <v>10</v>
      </c>
      <c r="X283" s="38">
        <v>8</v>
      </c>
      <c r="Y283" s="38">
        <v>9</v>
      </c>
      <c r="Z283" s="39">
        <v>8</v>
      </c>
      <c r="AA283" s="39">
        <v>5</v>
      </c>
      <c r="AB283" s="38">
        <v>6</v>
      </c>
      <c r="AC283" s="38">
        <v>7</v>
      </c>
      <c r="AD283" s="38">
        <v>7</v>
      </c>
      <c r="AE283" s="38">
        <v>9</v>
      </c>
      <c r="AF283" s="38">
        <v>7</v>
      </c>
      <c r="AG283" s="41">
        <v>3</v>
      </c>
      <c r="AH283" s="41">
        <v>9</v>
      </c>
      <c r="AI283" s="62"/>
      <c r="AJ283" s="40">
        <f t="shared" si="38"/>
        <v>10.939393939393939</v>
      </c>
      <c r="AK283" s="38">
        <v>1</v>
      </c>
      <c r="AL283" s="40">
        <f t="shared" si="36"/>
        <v>87.878787878787875</v>
      </c>
      <c r="AM283" s="38"/>
      <c r="AN283" s="38">
        <v>1</v>
      </c>
      <c r="AO283" s="38"/>
      <c r="AP283" s="38"/>
      <c r="AQ283" s="38" t="s">
        <v>776</v>
      </c>
    </row>
    <row r="284" spans="1:43" x14ac:dyDescent="0.25">
      <c r="A284" s="38" t="s">
        <v>48</v>
      </c>
      <c r="B284" s="38" t="s">
        <v>295</v>
      </c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9"/>
      <c r="AA284" s="39"/>
      <c r="AB284" s="38"/>
      <c r="AC284" s="38"/>
      <c r="AD284" s="38"/>
      <c r="AE284" s="38"/>
      <c r="AF284" s="38"/>
      <c r="AG284" s="41"/>
      <c r="AH284" s="41"/>
      <c r="AI284" s="62"/>
      <c r="AJ284" s="40"/>
      <c r="AK284" s="38"/>
      <c r="AL284" s="40"/>
      <c r="AM284" s="38"/>
      <c r="AN284" s="38"/>
      <c r="AO284" s="38"/>
      <c r="AP284" s="38"/>
      <c r="AQ284" s="38" t="s">
        <v>295</v>
      </c>
    </row>
    <row r="285" spans="1:43" x14ac:dyDescent="0.25">
      <c r="A285" s="38" t="s">
        <v>315</v>
      </c>
      <c r="B285" s="38" t="s">
        <v>331</v>
      </c>
      <c r="C285" s="38">
        <v>4</v>
      </c>
      <c r="D285" s="38">
        <v>16</v>
      </c>
      <c r="E285" s="38">
        <v>3</v>
      </c>
      <c r="F285" s="38">
        <v>36</v>
      </c>
      <c r="G285" s="38">
        <v>14</v>
      </c>
      <c r="H285" s="38">
        <v>10</v>
      </c>
      <c r="I285" s="38">
        <v>5</v>
      </c>
      <c r="J285" s="38">
        <v>2</v>
      </c>
      <c r="K285" s="38">
        <v>10</v>
      </c>
      <c r="L285" s="38">
        <v>9</v>
      </c>
      <c r="M285" s="38">
        <v>19</v>
      </c>
      <c r="N285" s="38">
        <v>10</v>
      </c>
      <c r="O285" s="38">
        <v>15</v>
      </c>
      <c r="P285" s="38">
        <v>21</v>
      </c>
      <c r="Q285" s="38">
        <v>21</v>
      </c>
      <c r="R285" s="38">
        <v>16</v>
      </c>
      <c r="S285" s="38">
        <v>18</v>
      </c>
      <c r="T285" s="38">
        <v>6</v>
      </c>
      <c r="U285" s="38">
        <v>5</v>
      </c>
      <c r="V285" s="38">
        <v>6</v>
      </c>
      <c r="W285" s="38">
        <v>9</v>
      </c>
      <c r="X285" s="38">
        <v>10</v>
      </c>
      <c r="Y285" s="38">
        <v>16</v>
      </c>
      <c r="Z285" s="39">
        <v>7</v>
      </c>
      <c r="AA285" s="39">
        <v>13</v>
      </c>
      <c r="AB285" s="38">
        <v>14</v>
      </c>
      <c r="AC285" s="38">
        <v>3</v>
      </c>
      <c r="AD285" s="38">
        <v>11</v>
      </c>
      <c r="AE285" s="38">
        <v>12</v>
      </c>
      <c r="AF285" s="38">
        <v>20</v>
      </c>
      <c r="AG285" s="41">
        <v>2</v>
      </c>
      <c r="AH285" s="41">
        <v>17</v>
      </c>
      <c r="AI285" s="62">
        <v>6</v>
      </c>
      <c r="AJ285" s="40">
        <f t="shared" si="38"/>
        <v>11.696969696969697</v>
      </c>
      <c r="AK285" s="38">
        <v>1</v>
      </c>
      <c r="AL285" s="40">
        <f t="shared" si="36"/>
        <v>100</v>
      </c>
      <c r="AM285" s="38">
        <v>1</v>
      </c>
      <c r="AN285" s="38">
        <v>1</v>
      </c>
      <c r="AO285" s="38"/>
      <c r="AP285" s="38"/>
      <c r="AQ285" s="38" t="s">
        <v>331</v>
      </c>
    </row>
    <row r="286" spans="1:43" x14ac:dyDescent="0.25">
      <c r="A286" s="38" t="s">
        <v>616</v>
      </c>
      <c r="B286" s="38" t="s">
        <v>225</v>
      </c>
      <c r="C286" s="38">
        <v>3</v>
      </c>
      <c r="D286" s="38">
        <v>2</v>
      </c>
      <c r="E286" s="38"/>
      <c r="F286" s="38">
        <v>4</v>
      </c>
      <c r="G286" s="38">
        <v>1</v>
      </c>
      <c r="H286" s="38">
        <v>1</v>
      </c>
      <c r="I286" s="38">
        <v>13</v>
      </c>
      <c r="J286" s="38">
        <v>10</v>
      </c>
      <c r="K286" s="38">
        <v>3</v>
      </c>
      <c r="L286" s="38">
        <v>5</v>
      </c>
      <c r="M286" s="38">
        <v>4</v>
      </c>
      <c r="N286" s="38">
        <v>7</v>
      </c>
      <c r="O286" s="38">
        <v>1</v>
      </c>
      <c r="P286" s="38">
        <v>7</v>
      </c>
      <c r="Q286" s="38">
        <v>3</v>
      </c>
      <c r="R286" s="38">
        <v>4</v>
      </c>
      <c r="S286" s="38">
        <v>16</v>
      </c>
      <c r="T286" s="38">
        <v>9</v>
      </c>
      <c r="U286" s="38">
        <v>9</v>
      </c>
      <c r="V286" s="38">
        <v>78</v>
      </c>
      <c r="W286" s="38">
        <v>1</v>
      </c>
      <c r="X286" s="38">
        <v>2</v>
      </c>
      <c r="Y286" s="38">
        <v>7</v>
      </c>
      <c r="Z286" s="39">
        <v>14</v>
      </c>
      <c r="AA286" s="39">
        <v>13</v>
      </c>
      <c r="AB286" s="38">
        <v>20</v>
      </c>
      <c r="AC286" s="38">
        <v>10</v>
      </c>
      <c r="AD286" s="38"/>
      <c r="AE286" s="38">
        <v>23</v>
      </c>
      <c r="AF286" s="38">
        <v>14</v>
      </c>
      <c r="AG286" s="41">
        <v>6</v>
      </c>
      <c r="AH286" s="41">
        <v>19</v>
      </c>
      <c r="AI286" s="62">
        <v>1</v>
      </c>
      <c r="AJ286" s="40">
        <f t="shared" si="38"/>
        <v>9.3939393939393945</v>
      </c>
      <c r="AK286" s="38">
        <v>1</v>
      </c>
      <c r="AL286" s="40">
        <f t="shared" si="36"/>
        <v>93.939393939393938</v>
      </c>
      <c r="AM286" s="38"/>
      <c r="AN286" s="38">
        <v>1</v>
      </c>
      <c r="AO286" s="38"/>
      <c r="AP286" s="38"/>
      <c r="AQ286" s="38" t="s">
        <v>225</v>
      </c>
    </row>
    <row r="287" spans="1:43" x14ac:dyDescent="0.25">
      <c r="A287" s="38" t="s">
        <v>565</v>
      </c>
      <c r="B287" s="38" t="s">
        <v>564</v>
      </c>
      <c r="C287" s="38"/>
      <c r="D287" s="38">
        <v>5</v>
      </c>
      <c r="E287" s="38">
        <v>2</v>
      </c>
      <c r="F287" s="38"/>
      <c r="G287" s="38"/>
      <c r="H287" s="38"/>
      <c r="I287" s="38"/>
      <c r="J287" s="38"/>
      <c r="K287" s="38"/>
      <c r="L287" s="38"/>
      <c r="M287" s="38"/>
      <c r="N287" s="38"/>
      <c r="O287" s="38">
        <v>1</v>
      </c>
      <c r="P287" s="38">
        <v>2</v>
      </c>
      <c r="Q287" s="38"/>
      <c r="R287" s="38">
        <v>1</v>
      </c>
      <c r="S287" s="38"/>
      <c r="T287" s="38"/>
      <c r="U287" s="38"/>
      <c r="V287" s="38"/>
      <c r="W287" s="38"/>
      <c r="X287" s="38"/>
      <c r="Y287" s="38"/>
      <c r="Z287" s="39"/>
      <c r="AA287" s="39">
        <v>1</v>
      </c>
      <c r="AB287" s="38">
        <v>1</v>
      </c>
      <c r="AC287" s="38"/>
      <c r="AD287" s="38"/>
      <c r="AE287" s="38"/>
      <c r="AF287" s="38"/>
      <c r="AG287" s="41">
        <v>1</v>
      </c>
      <c r="AH287" s="41"/>
      <c r="AI287" s="62"/>
      <c r="AJ287" s="40">
        <f t="shared" si="38"/>
        <v>0.42424242424242425</v>
      </c>
      <c r="AK287" s="38">
        <v>1</v>
      </c>
      <c r="AL287" s="40">
        <f t="shared" si="36"/>
        <v>24.242424242424242</v>
      </c>
      <c r="AM287" s="38"/>
      <c r="AN287" s="38"/>
      <c r="AO287" s="38"/>
      <c r="AP287" s="38"/>
      <c r="AQ287" s="38" t="s">
        <v>564</v>
      </c>
    </row>
    <row r="288" spans="1:43" x14ac:dyDescent="0.25">
      <c r="A288" s="38" t="s">
        <v>752</v>
      </c>
      <c r="B288" s="38" t="s">
        <v>547</v>
      </c>
      <c r="C288" s="38"/>
      <c r="D288" s="38">
        <v>15</v>
      </c>
      <c r="E288" s="38">
        <v>5</v>
      </c>
      <c r="F288" s="38">
        <v>14</v>
      </c>
      <c r="G288" s="38">
        <v>15</v>
      </c>
      <c r="H288" s="38">
        <v>8</v>
      </c>
      <c r="I288" s="38">
        <v>8</v>
      </c>
      <c r="J288" s="38">
        <v>4</v>
      </c>
      <c r="K288" s="38">
        <v>7</v>
      </c>
      <c r="L288" s="38">
        <v>4</v>
      </c>
      <c r="M288" s="38">
        <v>16</v>
      </c>
      <c r="N288" s="38">
        <v>12</v>
      </c>
      <c r="O288" s="38">
        <v>15</v>
      </c>
      <c r="P288" s="38">
        <v>31</v>
      </c>
      <c r="Q288" s="38">
        <v>11</v>
      </c>
      <c r="R288" s="38">
        <v>4</v>
      </c>
      <c r="S288" s="38">
        <v>17</v>
      </c>
      <c r="T288" s="38">
        <v>8</v>
      </c>
      <c r="U288" s="38">
        <v>14</v>
      </c>
      <c r="V288" s="38">
        <v>36</v>
      </c>
      <c r="W288" s="38">
        <v>14</v>
      </c>
      <c r="X288" s="38">
        <v>13</v>
      </c>
      <c r="Y288" s="38">
        <v>16</v>
      </c>
      <c r="Z288" s="39">
        <v>20</v>
      </c>
      <c r="AA288" s="39">
        <v>22</v>
      </c>
      <c r="AB288" s="38">
        <v>21</v>
      </c>
      <c r="AC288" s="38">
        <v>32</v>
      </c>
      <c r="AD288" s="38">
        <v>31</v>
      </c>
      <c r="AE288" s="38">
        <v>41</v>
      </c>
      <c r="AF288" s="38">
        <v>28</v>
      </c>
      <c r="AG288" s="41">
        <v>10</v>
      </c>
      <c r="AH288" s="41">
        <v>39</v>
      </c>
      <c r="AI288" s="62">
        <v>35</v>
      </c>
      <c r="AJ288" s="40">
        <f t="shared" si="38"/>
        <v>17.151515151515152</v>
      </c>
      <c r="AK288" s="38">
        <v>1</v>
      </c>
      <c r="AL288" s="40">
        <f t="shared" si="36"/>
        <v>96.969696969696969</v>
      </c>
      <c r="AM288" s="38"/>
      <c r="AN288" s="38">
        <v>1</v>
      </c>
      <c r="AO288" s="38"/>
      <c r="AP288" s="38"/>
      <c r="AQ288" s="38" t="s">
        <v>547</v>
      </c>
    </row>
    <row r="289" spans="1:43" x14ac:dyDescent="0.25">
      <c r="A289" s="38" t="s">
        <v>748</v>
      </c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9">
        <v>26</v>
      </c>
      <c r="AA289" s="39"/>
      <c r="AB289" s="38"/>
      <c r="AC289" s="38">
        <v>1</v>
      </c>
      <c r="AD289" s="38">
        <v>14</v>
      </c>
      <c r="AE289" s="38"/>
      <c r="AF289" s="38"/>
      <c r="AG289" s="38"/>
      <c r="AH289" s="41"/>
      <c r="AI289" s="62"/>
      <c r="AJ289" s="40"/>
      <c r="AK289" s="38" t="s">
        <v>684</v>
      </c>
      <c r="AL289" s="40">
        <f t="shared" si="36"/>
        <v>9.0909090909090917</v>
      </c>
      <c r="AM289" s="38"/>
      <c r="AN289" s="38"/>
      <c r="AO289" s="38"/>
      <c r="AP289" s="38"/>
      <c r="AQ289" s="38"/>
    </row>
    <row r="290" spans="1:43" x14ac:dyDescent="0.25">
      <c r="A290" s="38" t="s">
        <v>299</v>
      </c>
      <c r="B290" s="38" t="s">
        <v>793</v>
      </c>
      <c r="C290" s="38"/>
      <c r="D290" s="38"/>
      <c r="E290" s="38"/>
      <c r="F290" s="38"/>
      <c r="G290" s="38"/>
      <c r="H290" s="38"/>
      <c r="I290" s="38">
        <v>2</v>
      </c>
      <c r="J290" s="38"/>
      <c r="K290" s="38"/>
      <c r="L290" s="38"/>
      <c r="M290" s="38"/>
      <c r="N290" s="38"/>
      <c r="O290" s="38"/>
      <c r="P290" s="38"/>
      <c r="Q290" s="38">
        <v>1</v>
      </c>
      <c r="R290" s="38"/>
      <c r="S290" s="38"/>
      <c r="T290" s="38"/>
      <c r="U290" s="38"/>
      <c r="V290" s="38"/>
      <c r="W290" s="38"/>
      <c r="X290" s="38"/>
      <c r="Y290" s="38"/>
      <c r="Z290" s="38"/>
      <c r="AA290" s="39"/>
      <c r="AB290" s="38"/>
      <c r="AC290" s="38"/>
      <c r="AD290" s="38"/>
      <c r="AE290" s="38"/>
      <c r="AF290" s="38"/>
      <c r="AG290" s="41"/>
      <c r="AH290" s="41"/>
      <c r="AI290" s="62"/>
      <c r="AJ290" s="40">
        <f t="shared" si="38"/>
        <v>9.0909090909090912E-2</v>
      </c>
      <c r="AK290" s="38">
        <v>1</v>
      </c>
      <c r="AL290" s="40">
        <f t="shared" si="36"/>
        <v>6.0606060606060606</v>
      </c>
      <c r="AM290" s="38"/>
      <c r="AN290" s="38"/>
      <c r="AO290" s="38"/>
      <c r="AP290" s="38"/>
      <c r="AQ290" s="38" t="s">
        <v>793</v>
      </c>
    </row>
    <row r="291" spans="1:43" x14ac:dyDescent="0.25">
      <c r="A291" s="38" t="s">
        <v>710</v>
      </c>
      <c r="B291" s="38" t="s">
        <v>763</v>
      </c>
      <c r="C291" s="38"/>
      <c r="D291" s="38">
        <v>1</v>
      </c>
      <c r="E291" s="38"/>
      <c r="F291" s="38">
        <v>3</v>
      </c>
      <c r="G291" s="38">
        <v>1</v>
      </c>
      <c r="H291" s="38"/>
      <c r="I291" s="38"/>
      <c r="J291" s="38">
        <v>1</v>
      </c>
      <c r="K291" s="38">
        <v>2</v>
      </c>
      <c r="L291" s="38">
        <v>2</v>
      </c>
      <c r="M291" s="38">
        <v>5</v>
      </c>
      <c r="N291" s="38"/>
      <c r="O291" s="38">
        <v>2</v>
      </c>
      <c r="P291" s="38">
        <v>9</v>
      </c>
      <c r="Q291" s="38">
        <v>2</v>
      </c>
      <c r="R291" s="38">
        <v>2</v>
      </c>
      <c r="S291" s="38">
        <v>1</v>
      </c>
      <c r="T291" s="38">
        <v>1</v>
      </c>
      <c r="U291" s="38">
        <v>2</v>
      </c>
      <c r="V291" s="38">
        <v>6</v>
      </c>
      <c r="W291" s="38">
        <v>2</v>
      </c>
      <c r="X291" s="38">
        <v>1</v>
      </c>
      <c r="Y291" s="38"/>
      <c r="Z291" s="38">
        <v>1</v>
      </c>
      <c r="AA291" s="39">
        <v>3</v>
      </c>
      <c r="AB291" s="38">
        <v>3</v>
      </c>
      <c r="AC291" s="38"/>
      <c r="AD291" s="38">
        <v>3</v>
      </c>
      <c r="AE291" s="38">
        <v>2</v>
      </c>
      <c r="AF291" s="38">
        <v>1</v>
      </c>
      <c r="AG291" s="41">
        <v>2</v>
      </c>
      <c r="AH291" s="41">
        <v>2</v>
      </c>
      <c r="AI291" s="62"/>
      <c r="AJ291" s="40">
        <f t="shared" si="38"/>
        <v>1.8181818181818181</v>
      </c>
      <c r="AK291" s="38">
        <v>1</v>
      </c>
      <c r="AL291" s="40">
        <f t="shared" si="36"/>
        <v>75.757575757575751</v>
      </c>
      <c r="AM291" s="38"/>
      <c r="AN291" s="38">
        <v>1</v>
      </c>
      <c r="AO291" s="38"/>
      <c r="AP291" s="38"/>
      <c r="AQ291" s="38" t="s">
        <v>763</v>
      </c>
    </row>
    <row r="292" spans="1:43" x14ac:dyDescent="0.25">
      <c r="A292" s="38" t="s">
        <v>730</v>
      </c>
      <c r="B292" s="38" t="s">
        <v>689</v>
      </c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>
        <v>1</v>
      </c>
      <c r="R292" s="38"/>
      <c r="S292" s="38"/>
      <c r="T292" s="38"/>
      <c r="U292" s="38"/>
      <c r="V292" s="38"/>
      <c r="W292" s="38"/>
      <c r="X292" s="38"/>
      <c r="Y292" s="38"/>
      <c r="Z292" s="38"/>
      <c r="AA292" s="39"/>
      <c r="AB292" s="38"/>
      <c r="AC292" s="38"/>
      <c r="AD292" s="38"/>
      <c r="AE292" s="38"/>
      <c r="AF292" s="38"/>
      <c r="AG292" s="38"/>
      <c r="AH292" s="41">
        <v>1</v>
      </c>
      <c r="AI292" s="62"/>
      <c r="AJ292" s="40">
        <f t="shared" si="38"/>
        <v>6.0606060606060608E-2</v>
      </c>
      <c r="AK292" s="38">
        <v>1</v>
      </c>
      <c r="AL292" s="40">
        <f t="shared" si="36"/>
        <v>6.0606060606060606</v>
      </c>
      <c r="AM292" s="38"/>
      <c r="AN292" s="38"/>
      <c r="AO292" s="38"/>
      <c r="AP292" s="38" t="s">
        <v>197</v>
      </c>
      <c r="AQ292" s="38" t="s">
        <v>689</v>
      </c>
    </row>
    <row r="293" spans="1:43" x14ac:dyDescent="0.25">
      <c r="A293" s="38" t="s">
        <v>5</v>
      </c>
      <c r="B293" s="38" t="s">
        <v>631</v>
      </c>
      <c r="C293" s="38"/>
      <c r="D293" s="38">
        <v>1</v>
      </c>
      <c r="E293" s="38"/>
      <c r="F293" s="38"/>
      <c r="G293" s="38"/>
      <c r="H293" s="38"/>
      <c r="I293" s="38"/>
      <c r="J293" s="38"/>
      <c r="K293" s="38"/>
      <c r="L293" s="38" t="s">
        <v>210</v>
      </c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9"/>
      <c r="AB293" s="38"/>
      <c r="AC293" s="38"/>
      <c r="AD293" s="38"/>
      <c r="AE293" s="38"/>
      <c r="AF293" s="38"/>
      <c r="AG293" s="38"/>
      <c r="AH293" s="41"/>
      <c r="AI293" s="62"/>
      <c r="AJ293" s="40">
        <f t="shared" si="38"/>
        <v>3.0303030303030304E-2</v>
      </c>
      <c r="AK293" s="38">
        <v>1</v>
      </c>
      <c r="AL293" s="40">
        <f t="shared" ref="AL293:AL348" si="39">COUNT(C293:AI293)*100/33</f>
        <v>3.0303030303030303</v>
      </c>
      <c r="AM293" s="38"/>
      <c r="AN293" s="38"/>
      <c r="AO293" s="38">
        <v>1</v>
      </c>
      <c r="AP293" s="38">
        <v>2002</v>
      </c>
      <c r="AQ293" s="38" t="s">
        <v>631</v>
      </c>
    </row>
    <row r="294" spans="1:43" x14ac:dyDescent="0.25">
      <c r="A294" s="38" t="s">
        <v>682</v>
      </c>
      <c r="B294" s="38" t="s">
        <v>731</v>
      </c>
      <c r="C294" s="38"/>
      <c r="D294" s="38"/>
      <c r="E294" s="38"/>
      <c r="F294" s="38"/>
      <c r="G294" s="38">
        <v>1</v>
      </c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>
        <v>7</v>
      </c>
      <c r="S294" s="38"/>
      <c r="T294" s="38"/>
      <c r="U294" s="38">
        <v>1</v>
      </c>
      <c r="V294" s="38">
        <v>10</v>
      </c>
      <c r="W294" s="38"/>
      <c r="X294" s="38"/>
      <c r="Y294" s="38"/>
      <c r="Z294" s="39"/>
      <c r="AA294" s="39"/>
      <c r="AB294" s="38">
        <v>2</v>
      </c>
      <c r="AC294" s="38"/>
      <c r="AD294" s="38"/>
      <c r="AE294" s="38"/>
      <c r="AF294" s="38"/>
      <c r="AG294" s="38"/>
      <c r="AH294" s="41"/>
      <c r="AI294" s="62"/>
      <c r="AJ294" s="40">
        <f t="shared" si="38"/>
        <v>0.63636363636363635</v>
      </c>
      <c r="AK294" s="38">
        <v>1</v>
      </c>
      <c r="AL294" s="40">
        <f t="shared" si="39"/>
        <v>15.151515151515152</v>
      </c>
      <c r="AM294" s="38"/>
      <c r="AN294" s="38"/>
      <c r="AO294" s="38"/>
      <c r="AP294" s="38"/>
      <c r="AQ294" s="38" t="s">
        <v>731</v>
      </c>
    </row>
    <row r="295" spans="1:43" x14ac:dyDescent="0.25">
      <c r="A295" s="38" t="s">
        <v>54</v>
      </c>
      <c r="B295" s="38" t="s">
        <v>304</v>
      </c>
      <c r="C295" s="38">
        <v>27</v>
      </c>
      <c r="D295" s="38">
        <v>88</v>
      </c>
      <c r="E295" s="38">
        <v>114</v>
      </c>
      <c r="F295" s="38">
        <v>144</v>
      </c>
      <c r="G295" s="38">
        <v>299</v>
      </c>
      <c r="H295" s="38">
        <v>66</v>
      </c>
      <c r="I295" s="38">
        <v>125</v>
      </c>
      <c r="J295" s="38">
        <v>88</v>
      </c>
      <c r="K295" s="38">
        <v>45</v>
      </c>
      <c r="L295" s="38">
        <v>135</v>
      </c>
      <c r="M295" s="38">
        <v>98</v>
      </c>
      <c r="N295" s="38">
        <v>92</v>
      </c>
      <c r="O295" s="38">
        <v>87</v>
      </c>
      <c r="P295" s="38">
        <v>64</v>
      </c>
      <c r="Q295" s="38">
        <v>79</v>
      </c>
      <c r="R295" s="38">
        <v>104</v>
      </c>
      <c r="S295" s="38">
        <v>100</v>
      </c>
      <c r="T295" s="38">
        <v>311</v>
      </c>
      <c r="U295" s="38">
        <v>261</v>
      </c>
      <c r="V295" s="38">
        <v>175</v>
      </c>
      <c r="W295" s="38">
        <v>149</v>
      </c>
      <c r="X295" s="38">
        <v>277</v>
      </c>
      <c r="Y295" s="38">
        <v>99</v>
      </c>
      <c r="Z295" s="39">
        <v>80</v>
      </c>
      <c r="AA295" s="39">
        <v>111</v>
      </c>
      <c r="AB295" s="38">
        <v>49</v>
      </c>
      <c r="AC295" s="38">
        <v>80</v>
      </c>
      <c r="AD295" s="38">
        <v>308</v>
      </c>
      <c r="AE295" s="38">
        <v>90</v>
      </c>
      <c r="AF295" s="38">
        <v>208</v>
      </c>
      <c r="AG295" s="41">
        <v>48</v>
      </c>
      <c r="AH295" s="41">
        <v>235</v>
      </c>
      <c r="AI295" s="62">
        <v>99</v>
      </c>
      <c r="AJ295" s="40">
        <f t="shared" si="38"/>
        <v>131.36363636363637</v>
      </c>
      <c r="AK295" s="38">
        <v>1</v>
      </c>
      <c r="AL295" s="40">
        <f t="shared" si="39"/>
        <v>100</v>
      </c>
      <c r="AM295" s="38">
        <v>1</v>
      </c>
      <c r="AN295" s="38">
        <v>1</v>
      </c>
      <c r="AO295" s="38"/>
      <c r="AP295" s="38"/>
      <c r="AQ295" s="38" t="s">
        <v>304</v>
      </c>
    </row>
    <row r="296" spans="1:43" x14ac:dyDescent="0.25">
      <c r="A296" s="38" t="s">
        <v>56</v>
      </c>
      <c r="B296" s="38" t="s">
        <v>297</v>
      </c>
      <c r="C296" s="38"/>
      <c r="D296" s="38">
        <v>4</v>
      </c>
      <c r="E296" s="38">
        <v>4</v>
      </c>
      <c r="F296" s="38">
        <v>8</v>
      </c>
      <c r="G296" s="38">
        <v>46</v>
      </c>
      <c r="H296" s="38">
        <v>11</v>
      </c>
      <c r="I296" s="38">
        <v>10</v>
      </c>
      <c r="J296" s="38">
        <v>3</v>
      </c>
      <c r="K296" s="38">
        <v>4</v>
      </c>
      <c r="L296" s="38">
        <v>9</v>
      </c>
      <c r="M296" s="38">
        <v>2</v>
      </c>
      <c r="N296" s="38">
        <v>4</v>
      </c>
      <c r="O296" s="38">
        <v>2</v>
      </c>
      <c r="P296" s="38">
        <v>5</v>
      </c>
      <c r="Q296" s="38">
        <v>4</v>
      </c>
      <c r="R296" s="38">
        <v>5</v>
      </c>
      <c r="S296" s="38">
        <v>4</v>
      </c>
      <c r="T296" s="38">
        <v>3</v>
      </c>
      <c r="U296" s="38">
        <v>3</v>
      </c>
      <c r="V296" s="38">
        <v>16</v>
      </c>
      <c r="W296" s="38">
        <v>5</v>
      </c>
      <c r="X296" s="38">
        <v>3</v>
      </c>
      <c r="Y296" s="38">
        <v>7</v>
      </c>
      <c r="Z296" s="39">
        <v>11</v>
      </c>
      <c r="AA296" s="39">
        <v>9</v>
      </c>
      <c r="AB296" s="38">
        <v>8</v>
      </c>
      <c r="AC296" s="38">
        <v>4</v>
      </c>
      <c r="AD296" s="38">
        <v>25</v>
      </c>
      <c r="AE296" s="38">
        <v>11</v>
      </c>
      <c r="AF296" s="38">
        <v>45</v>
      </c>
      <c r="AG296" s="41">
        <v>11</v>
      </c>
      <c r="AH296" s="41">
        <v>8</v>
      </c>
      <c r="AI296" s="62">
        <v>10</v>
      </c>
      <c r="AJ296" s="40">
        <f t="shared" si="38"/>
        <v>9.2121212121212128</v>
      </c>
      <c r="AK296" s="38">
        <v>1</v>
      </c>
      <c r="AL296" s="40">
        <f t="shared" si="39"/>
        <v>96.969696969696969</v>
      </c>
      <c r="AM296" s="38"/>
      <c r="AN296" s="38">
        <v>1</v>
      </c>
      <c r="AO296" s="38"/>
      <c r="AP296" s="38"/>
      <c r="AQ296" s="38" t="s">
        <v>297</v>
      </c>
    </row>
    <row r="297" spans="1:43" x14ac:dyDescent="0.25">
      <c r="A297" s="38" t="s">
        <v>42</v>
      </c>
      <c r="B297" s="38" t="s">
        <v>274</v>
      </c>
      <c r="C297" s="38"/>
      <c r="D297" s="38"/>
      <c r="E297" s="38"/>
      <c r="F297" s="38"/>
      <c r="G297" s="38">
        <v>1</v>
      </c>
      <c r="H297" s="38"/>
      <c r="I297" s="38"/>
      <c r="J297" s="38"/>
      <c r="K297" s="38"/>
      <c r="L297" s="38">
        <v>1</v>
      </c>
      <c r="M297" s="38"/>
      <c r="N297" s="38">
        <v>1</v>
      </c>
      <c r="O297" s="38">
        <v>1</v>
      </c>
      <c r="P297" s="38"/>
      <c r="Q297" s="38"/>
      <c r="R297" s="38"/>
      <c r="S297" s="38"/>
      <c r="T297" s="38"/>
      <c r="U297" s="38">
        <v>3</v>
      </c>
      <c r="V297" s="38"/>
      <c r="W297" s="38"/>
      <c r="X297" s="38"/>
      <c r="Y297" s="38"/>
      <c r="Z297" s="39"/>
      <c r="AA297" s="39"/>
      <c r="AB297" s="38"/>
      <c r="AC297" s="38"/>
      <c r="AD297" s="38"/>
      <c r="AE297" s="38"/>
      <c r="AF297" s="38"/>
      <c r="AG297" s="41"/>
      <c r="AH297" s="41"/>
      <c r="AI297" s="62"/>
      <c r="AJ297" s="40">
        <f t="shared" si="38"/>
        <v>0.21212121212121213</v>
      </c>
      <c r="AK297" s="38">
        <v>1</v>
      </c>
      <c r="AL297" s="40">
        <f t="shared" si="39"/>
        <v>15.151515151515152</v>
      </c>
      <c r="AM297" s="38"/>
      <c r="AN297" s="38"/>
      <c r="AO297" s="38"/>
      <c r="AP297" s="38"/>
      <c r="AQ297" s="38" t="s">
        <v>274</v>
      </c>
    </row>
    <row r="298" spans="1:43" x14ac:dyDescent="0.25">
      <c r="A298" s="38" t="s">
        <v>139</v>
      </c>
      <c r="B298" s="38" t="s">
        <v>740</v>
      </c>
      <c r="C298" s="38">
        <v>4</v>
      </c>
      <c r="D298" s="38">
        <v>10</v>
      </c>
      <c r="E298" s="38">
        <v>1</v>
      </c>
      <c r="F298" s="38">
        <v>10</v>
      </c>
      <c r="G298" s="38">
        <v>7</v>
      </c>
      <c r="H298" s="38">
        <v>2</v>
      </c>
      <c r="I298" s="38">
        <v>1</v>
      </c>
      <c r="J298" s="38">
        <v>1</v>
      </c>
      <c r="K298" s="38"/>
      <c r="L298" s="38">
        <v>1</v>
      </c>
      <c r="M298" s="38">
        <v>1</v>
      </c>
      <c r="N298" s="38">
        <v>2</v>
      </c>
      <c r="O298" s="38">
        <v>5</v>
      </c>
      <c r="P298" s="38">
        <v>2</v>
      </c>
      <c r="Q298" s="38">
        <v>5</v>
      </c>
      <c r="R298" s="38">
        <v>2</v>
      </c>
      <c r="S298" s="38">
        <v>3</v>
      </c>
      <c r="T298" s="38"/>
      <c r="U298" s="38">
        <v>3</v>
      </c>
      <c r="V298" s="38">
        <v>6</v>
      </c>
      <c r="W298" s="38">
        <v>2</v>
      </c>
      <c r="X298" s="38">
        <v>4</v>
      </c>
      <c r="Y298" s="38">
        <v>2</v>
      </c>
      <c r="Z298" s="39">
        <v>2</v>
      </c>
      <c r="AA298" s="39">
        <v>4</v>
      </c>
      <c r="AB298" s="38">
        <v>6</v>
      </c>
      <c r="AC298" s="38">
        <v>4</v>
      </c>
      <c r="AD298" s="38">
        <v>7</v>
      </c>
      <c r="AE298" s="38">
        <v>1</v>
      </c>
      <c r="AF298" s="38">
        <v>1</v>
      </c>
      <c r="AG298" s="41">
        <v>11</v>
      </c>
      <c r="AH298" s="41">
        <v>16</v>
      </c>
      <c r="AI298" s="62">
        <v>10</v>
      </c>
      <c r="AJ298" s="40">
        <f t="shared" si="38"/>
        <v>4.1212121212121211</v>
      </c>
      <c r="AK298" s="38">
        <v>1</v>
      </c>
      <c r="AL298" s="40">
        <f t="shared" si="39"/>
        <v>93.939393939393938</v>
      </c>
      <c r="AM298" s="38"/>
      <c r="AN298" s="38">
        <v>1</v>
      </c>
      <c r="AO298" s="38"/>
      <c r="AP298" s="38"/>
      <c r="AQ298" s="38" t="s">
        <v>740</v>
      </c>
    </row>
    <row r="299" spans="1:43" x14ac:dyDescent="0.25">
      <c r="A299" s="38" t="s">
        <v>81</v>
      </c>
      <c r="B299" s="38" t="s">
        <v>495</v>
      </c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9"/>
      <c r="AA299" s="39"/>
      <c r="AB299" s="38"/>
      <c r="AC299" s="38"/>
      <c r="AD299" s="38"/>
      <c r="AE299" s="38"/>
      <c r="AF299" s="38"/>
      <c r="AG299" s="41"/>
      <c r="AH299" s="41"/>
      <c r="AI299" s="62"/>
      <c r="AJ299" s="40"/>
      <c r="AK299" s="38"/>
      <c r="AL299" s="40"/>
      <c r="AM299" s="38"/>
      <c r="AN299" s="38"/>
      <c r="AO299" s="38"/>
      <c r="AP299" s="38"/>
      <c r="AQ299" s="38" t="s">
        <v>495</v>
      </c>
    </row>
    <row r="300" spans="1:43" x14ac:dyDescent="0.25">
      <c r="A300" s="38" t="s">
        <v>121</v>
      </c>
      <c r="B300" s="38" t="s">
        <v>654</v>
      </c>
      <c r="C300" s="38"/>
      <c r="D300" s="38">
        <v>14</v>
      </c>
      <c r="E300" s="38">
        <v>31</v>
      </c>
      <c r="F300" s="38">
        <v>27</v>
      </c>
      <c r="G300" s="38">
        <v>37</v>
      </c>
      <c r="H300" s="38">
        <v>4</v>
      </c>
      <c r="I300" s="38">
        <v>14</v>
      </c>
      <c r="J300" s="38">
        <v>8</v>
      </c>
      <c r="K300" s="38">
        <v>12</v>
      </c>
      <c r="L300" s="38">
        <v>8</v>
      </c>
      <c r="M300" s="38">
        <v>2</v>
      </c>
      <c r="N300" s="38">
        <v>8</v>
      </c>
      <c r="O300" s="38">
        <v>2</v>
      </c>
      <c r="P300" s="38">
        <v>19</v>
      </c>
      <c r="Q300" s="38">
        <v>9</v>
      </c>
      <c r="R300" s="38">
        <v>37</v>
      </c>
      <c r="S300" s="38">
        <v>6</v>
      </c>
      <c r="T300" s="38">
        <v>13</v>
      </c>
      <c r="U300" s="38">
        <v>19</v>
      </c>
      <c r="V300" s="38">
        <v>6</v>
      </c>
      <c r="W300" s="38">
        <v>2</v>
      </c>
      <c r="X300" s="38">
        <v>9</v>
      </c>
      <c r="Y300" s="38">
        <v>2</v>
      </c>
      <c r="Z300" s="39">
        <v>5</v>
      </c>
      <c r="AA300" s="39">
        <v>4</v>
      </c>
      <c r="AB300" s="38">
        <v>4</v>
      </c>
      <c r="AC300" s="38">
        <v>8</v>
      </c>
      <c r="AD300" s="38">
        <v>33</v>
      </c>
      <c r="AE300" s="38">
        <v>128</v>
      </c>
      <c r="AF300" s="38">
        <v>16</v>
      </c>
      <c r="AG300" s="41">
        <v>10</v>
      </c>
      <c r="AH300" s="41">
        <v>26</v>
      </c>
      <c r="AI300" s="62">
        <v>6</v>
      </c>
      <c r="AJ300" s="40">
        <f t="shared" si="38"/>
        <v>16.030303030303031</v>
      </c>
      <c r="AK300" s="38">
        <v>1</v>
      </c>
      <c r="AL300" s="40">
        <f t="shared" si="39"/>
        <v>96.969696969696969</v>
      </c>
      <c r="AM300" s="38"/>
      <c r="AN300" s="38">
        <v>1</v>
      </c>
      <c r="AO300" s="38"/>
      <c r="AP300" s="38"/>
      <c r="AQ300" s="38" t="s">
        <v>654</v>
      </c>
    </row>
    <row r="301" spans="1:43" x14ac:dyDescent="0.25">
      <c r="A301" s="38" t="s">
        <v>22</v>
      </c>
      <c r="B301" s="38" t="s">
        <v>235</v>
      </c>
      <c r="C301" s="38"/>
      <c r="D301" s="38"/>
      <c r="E301" s="38"/>
      <c r="F301" s="38"/>
      <c r="G301" s="38"/>
      <c r="H301" s="38">
        <v>1</v>
      </c>
      <c r="I301" s="38">
        <v>3</v>
      </c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9"/>
      <c r="AA301" s="39"/>
      <c r="AB301" s="38"/>
      <c r="AC301" s="38"/>
      <c r="AD301" s="38"/>
      <c r="AE301" s="38"/>
      <c r="AF301" s="38">
        <v>2</v>
      </c>
      <c r="AG301" s="41"/>
      <c r="AH301" s="41"/>
      <c r="AI301" s="62"/>
      <c r="AJ301" s="40">
        <f t="shared" si="38"/>
        <v>0.18181818181818182</v>
      </c>
      <c r="AK301" s="38">
        <v>1</v>
      </c>
      <c r="AL301" s="40">
        <f t="shared" si="39"/>
        <v>9.0909090909090917</v>
      </c>
      <c r="AM301" s="38"/>
      <c r="AN301" s="38"/>
      <c r="AO301" s="38"/>
      <c r="AP301" s="38"/>
      <c r="AQ301" s="38" t="s">
        <v>235</v>
      </c>
    </row>
    <row r="302" spans="1:43" x14ac:dyDescent="0.25">
      <c r="A302" s="38" t="s">
        <v>69</v>
      </c>
      <c r="B302" s="38" t="s">
        <v>447</v>
      </c>
      <c r="C302" s="38"/>
      <c r="D302" s="38"/>
      <c r="E302" s="38"/>
      <c r="F302" s="38">
        <v>6</v>
      </c>
      <c r="G302" s="38"/>
      <c r="H302" s="38">
        <v>2</v>
      </c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9"/>
      <c r="AA302" s="39"/>
      <c r="AB302" s="38"/>
      <c r="AC302" s="38"/>
      <c r="AD302" s="38"/>
      <c r="AE302" s="38"/>
      <c r="AF302" s="38"/>
      <c r="AG302" s="41"/>
      <c r="AH302" s="41"/>
      <c r="AI302" s="62"/>
      <c r="AJ302" s="40">
        <f t="shared" si="38"/>
        <v>0.24242424242424243</v>
      </c>
      <c r="AK302" s="38">
        <v>1</v>
      </c>
      <c r="AL302" s="40">
        <f t="shared" si="39"/>
        <v>6.0606060606060606</v>
      </c>
      <c r="AM302" s="38"/>
      <c r="AN302" s="38"/>
      <c r="AO302" s="38"/>
      <c r="AP302" s="38"/>
      <c r="AQ302" s="38" t="s">
        <v>447</v>
      </c>
    </row>
    <row r="303" spans="1:43" x14ac:dyDescent="0.25">
      <c r="A303" s="38" t="s">
        <v>82</v>
      </c>
      <c r="B303" s="38" t="s">
        <v>498</v>
      </c>
      <c r="C303" s="38"/>
      <c r="D303" s="38"/>
      <c r="E303" s="38">
        <v>1</v>
      </c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>
        <v>1</v>
      </c>
      <c r="Q303" s="38"/>
      <c r="R303" s="38"/>
      <c r="S303" s="38"/>
      <c r="T303" s="38"/>
      <c r="U303" s="38"/>
      <c r="V303" s="38"/>
      <c r="W303" s="38"/>
      <c r="X303" s="38"/>
      <c r="Y303" s="38"/>
      <c r="Z303" s="39"/>
      <c r="AA303" s="39">
        <v>1</v>
      </c>
      <c r="AB303" s="38"/>
      <c r="AC303" s="38"/>
      <c r="AD303" s="38"/>
      <c r="AE303" s="38"/>
      <c r="AF303" s="38"/>
      <c r="AG303" s="41">
        <v>1</v>
      </c>
      <c r="AH303" s="41"/>
      <c r="AI303" s="62"/>
      <c r="AJ303" s="40">
        <f t="shared" si="38"/>
        <v>0.12121212121212122</v>
      </c>
      <c r="AK303" s="38">
        <v>1</v>
      </c>
      <c r="AL303" s="40">
        <f t="shared" si="39"/>
        <v>12.121212121212121</v>
      </c>
      <c r="AM303" s="38"/>
      <c r="AN303" s="38"/>
      <c r="AO303" s="38"/>
      <c r="AP303" s="38"/>
      <c r="AQ303" s="38" t="s">
        <v>498</v>
      </c>
    </row>
    <row r="304" spans="1:43" x14ac:dyDescent="0.25">
      <c r="A304" s="38" t="s">
        <v>98</v>
      </c>
      <c r="B304" s="38" t="s">
        <v>549</v>
      </c>
      <c r="C304" s="38">
        <v>5</v>
      </c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9"/>
      <c r="AA304" s="39"/>
      <c r="AB304" s="38"/>
      <c r="AC304" s="38"/>
      <c r="AD304" s="38"/>
      <c r="AE304" s="38"/>
      <c r="AF304" s="38"/>
      <c r="AG304" s="41"/>
      <c r="AH304" s="41"/>
      <c r="AI304" s="62"/>
      <c r="AJ304" s="40">
        <f t="shared" si="38"/>
        <v>0.15151515151515152</v>
      </c>
      <c r="AK304" s="38">
        <v>1</v>
      </c>
      <c r="AL304" s="40">
        <f t="shared" si="39"/>
        <v>3.0303030303030303</v>
      </c>
      <c r="AM304" s="38"/>
      <c r="AN304" s="38"/>
      <c r="AO304" s="38">
        <v>1</v>
      </c>
      <c r="AP304" s="38">
        <v>1993</v>
      </c>
      <c r="AQ304" s="38" t="s">
        <v>549</v>
      </c>
    </row>
    <row r="305" spans="1:43" x14ac:dyDescent="0.25">
      <c r="A305" s="38" t="s">
        <v>65</v>
      </c>
      <c r="B305" s="38" t="s">
        <v>411</v>
      </c>
      <c r="C305" s="38"/>
      <c r="D305" s="38">
        <v>3</v>
      </c>
      <c r="E305" s="38">
        <v>1</v>
      </c>
      <c r="F305" s="38">
        <v>2</v>
      </c>
      <c r="G305" s="38"/>
      <c r="H305" s="38">
        <v>2</v>
      </c>
      <c r="I305" s="38"/>
      <c r="J305" s="38"/>
      <c r="K305" s="38"/>
      <c r="L305" s="38"/>
      <c r="M305" s="38">
        <v>3</v>
      </c>
      <c r="N305" s="38">
        <v>3</v>
      </c>
      <c r="O305" s="38">
        <v>2</v>
      </c>
      <c r="P305" s="38">
        <v>5</v>
      </c>
      <c r="Q305" s="38">
        <v>3</v>
      </c>
      <c r="R305" s="38"/>
      <c r="S305" s="38">
        <v>1</v>
      </c>
      <c r="T305" s="38">
        <v>2</v>
      </c>
      <c r="U305" s="38">
        <v>2</v>
      </c>
      <c r="V305" s="38">
        <v>2</v>
      </c>
      <c r="W305" s="38">
        <v>3</v>
      </c>
      <c r="X305" s="38">
        <v>2</v>
      </c>
      <c r="Y305" s="38">
        <v>1</v>
      </c>
      <c r="Z305" s="39">
        <v>1</v>
      </c>
      <c r="AA305" s="39">
        <v>3</v>
      </c>
      <c r="AB305" s="38">
        <v>1</v>
      </c>
      <c r="AC305" s="38">
        <v>4</v>
      </c>
      <c r="AD305" s="38">
        <v>3</v>
      </c>
      <c r="AE305" s="38">
        <v>2</v>
      </c>
      <c r="AF305" s="38">
        <v>4</v>
      </c>
      <c r="AG305" s="41">
        <v>1</v>
      </c>
      <c r="AH305" s="41">
        <v>4</v>
      </c>
      <c r="AI305" s="62">
        <v>4</v>
      </c>
      <c r="AJ305" s="40">
        <f t="shared" si="38"/>
        <v>1.9393939393939394</v>
      </c>
      <c r="AK305" s="38">
        <v>1</v>
      </c>
      <c r="AL305" s="40">
        <f t="shared" si="39"/>
        <v>78.787878787878782</v>
      </c>
      <c r="AM305" s="38"/>
      <c r="AN305" s="38">
        <v>1</v>
      </c>
      <c r="AO305" s="38"/>
      <c r="AP305" s="38"/>
      <c r="AQ305" s="38" t="s">
        <v>411</v>
      </c>
    </row>
    <row r="306" spans="1:43" x14ac:dyDescent="0.25">
      <c r="A306" s="38" t="s">
        <v>128</v>
      </c>
      <c r="B306" s="38" t="s">
        <v>678</v>
      </c>
      <c r="C306" s="38">
        <v>46</v>
      </c>
      <c r="D306" s="38">
        <v>8</v>
      </c>
      <c r="E306" s="38">
        <v>12</v>
      </c>
      <c r="F306" s="38">
        <v>15</v>
      </c>
      <c r="G306" s="38">
        <v>62</v>
      </c>
      <c r="H306" s="38">
        <v>17</v>
      </c>
      <c r="I306" s="38">
        <v>5</v>
      </c>
      <c r="J306" s="38">
        <v>8</v>
      </c>
      <c r="K306" s="38">
        <v>12</v>
      </c>
      <c r="L306" s="38">
        <v>38</v>
      </c>
      <c r="M306" s="38">
        <v>16</v>
      </c>
      <c r="N306" s="38">
        <v>14</v>
      </c>
      <c r="O306" s="38">
        <v>17</v>
      </c>
      <c r="P306" s="38">
        <v>20</v>
      </c>
      <c r="Q306" s="38">
        <v>20</v>
      </c>
      <c r="R306" s="38">
        <v>11</v>
      </c>
      <c r="S306" s="38">
        <v>15</v>
      </c>
      <c r="T306" s="38">
        <v>12</v>
      </c>
      <c r="U306" s="38">
        <v>9</v>
      </c>
      <c r="V306" s="38">
        <v>7</v>
      </c>
      <c r="W306" s="38">
        <v>9</v>
      </c>
      <c r="X306" s="38">
        <v>4</v>
      </c>
      <c r="Y306" s="38">
        <v>8</v>
      </c>
      <c r="Z306" s="39">
        <v>4</v>
      </c>
      <c r="AA306" s="39">
        <v>2</v>
      </c>
      <c r="AB306" s="38">
        <v>5</v>
      </c>
      <c r="AC306" s="38">
        <v>22</v>
      </c>
      <c r="AD306" s="38">
        <v>10</v>
      </c>
      <c r="AE306" s="38">
        <v>10</v>
      </c>
      <c r="AF306" s="38">
        <v>10</v>
      </c>
      <c r="AG306" s="41">
        <v>3</v>
      </c>
      <c r="AH306" s="41">
        <v>14</v>
      </c>
      <c r="AI306" s="62">
        <v>8</v>
      </c>
      <c r="AJ306" s="40">
        <f t="shared" si="38"/>
        <v>14.333333333333334</v>
      </c>
      <c r="AK306" s="38">
        <v>1</v>
      </c>
      <c r="AL306" s="40">
        <f t="shared" si="39"/>
        <v>100</v>
      </c>
      <c r="AM306" s="38">
        <v>1</v>
      </c>
      <c r="AN306" s="38">
        <v>1</v>
      </c>
      <c r="AO306" s="38"/>
      <c r="AP306" s="38"/>
      <c r="AQ306" s="38" t="s">
        <v>678</v>
      </c>
    </row>
    <row r="307" spans="1:43" x14ac:dyDescent="0.25">
      <c r="A307" s="38" t="s">
        <v>86</v>
      </c>
      <c r="B307" s="38" t="s">
        <v>505</v>
      </c>
      <c r="C307" s="38"/>
      <c r="D307" s="38">
        <v>8</v>
      </c>
      <c r="E307" s="38">
        <v>8</v>
      </c>
      <c r="F307" s="38">
        <v>16</v>
      </c>
      <c r="G307" s="38">
        <v>4</v>
      </c>
      <c r="H307" s="38">
        <v>6</v>
      </c>
      <c r="I307" s="38">
        <v>7</v>
      </c>
      <c r="J307" s="38">
        <v>1</v>
      </c>
      <c r="K307" s="38">
        <v>1</v>
      </c>
      <c r="L307" s="38"/>
      <c r="M307" s="38">
        <v>10</v>
      </c>
      <c r="N307" s="38">
        <v>9</v>
      </c>
      <c r="O307" s="38">
        <v>7</v>
      </c>
      <c r="P307" s="38">
        <v>14</v>
      </c>
      <c r="Q307" s="38">
        <v>14</v>
      </c>
      <c r="R307" s="38">
        <v>2</v>
      </c>
      <c r="S307" s="38">
        <v>9</v>
      </c>
      <c r="T307" s="38">
        <v>7</v>
      </c>
      <c r="U307" s="38">
        <v>14</v>
      </c>
      <c r="V307" s="38">
        <v>12</v>
      </c>
      <c r="W307" s="38">
        <v>10</v>
      </c>
      <c r="X307" s="38">
        <v>8</v>
      </c>
      <c r="Y307" s="38">
        <v>10</v>
      </c>
      <c r="Z307" s="39">
        <v>13</v>
      </c>
      <c r="AA307" s="39">
        <v>11</v>
      </c>
      <c r="AB307" s="38">
        <v>10</v>
      </c>
      <c r="AC307" s="38">
        <v>23</v>
      </c>
      <c r="AD307" s="38">
        <v>19</v>
      </c>
      <c r="AE307" s="38">
        <v>32</v>
      </c>
      <c r="AF307" s="38">
        <v>25</v>
      </c>
      <c r="AG307" s="41">
        <v>11</v>
      </c>
      <c r="AH307" s="41">
        <v>19</v>
      </c>
      <c r="AI307" s="62">
        <v>13</v>
      </c>
      <c r="AJ307" s="40">
        <f t="shared" si="38"/>
        <v>10.696969696969697</v>
      </c>
      <c r="AK307" s="38">
        <v>1</v>
      </c>
      <c r="AL307" s="40">
        <f t="shared" si="39"/>
        <v>93.939393939393938</v>
      </c>
      <c r="AM307" s="38"/>
      <c r="AN307" s="38">
        <v>1</v>
      </c>
      <c r="AO307" s="38"/>
      <c r="AP307" s="38"/>
      <c r="AQ307" s="38" t="s">
        <v>505</v>
      </c>
    </row>
    <row r="308" spans="1:43" x14ac:dyDescent="0.25">
      <c r="A308" s="38" t="s">
        <v>135</v>
      </c>
      <c r="B308" s="38" t="s">
        <v>708</v>
      </c>
      <c r="C308" s="38"/>
      <c r="D308" s="38">
        <v>1</v>
      </c>
      <c r="E308" s="38">
        <v>1</v>
      </c>
      <c r="F308" s="38"/>
      <c r="G308" s="38">
        <v>30</v>
      </c>
      <c r="H308" s="38"/>
      <c r="I308" s="38">
        <v>2</v>
      </c>
      <c r="J308" s="38"/>
      <c r="K308" s="38">
        <v>1</v>
      </c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9"/>
      <c r="AA308" s="39"/>
      <c r="AB308" s="38"/>
      <c r="AC308" s="38"/>
      <c r="AD308" s="38"/>
      <c r="AE308" s="38"/>
      <c r="AF308" s="38"/>
      <c r="AG308" s="41"/>
      <c r="AH308" s="41"/>
      <c r="AI308" s="62"/>
      <c r="AJ308" s="40">
        <f t="shared" si="38"/>
        <v>1.0606060606060606</v>
      </c>
      <c r="AK308" s="38">
        <v>1</v>
      </c>
      <c r="AL308" s="40">
        <f t="shared" si="39"/>
        <v>15.151515151515152</v>
      </c>
      <c r="AM308" s="38"/>
      <c r="AN308" s="38"/>
      <c r="AO308" s="38"/>
      <c r="AP308" s="38"/>
      <c r="AQ308" s="38" t="s">
        <v>708</v>
      </c>
    </row>
    <row r="309" spans="1:43" x14ac:dyDescent="0.25">
      <c r="A309" s="38" t="s">
        <v>147</v>
      </c>
      <c r="B309" s="38" t="s">
        <v>788</v>
      </c>
      <c r="C309" s="38"/>
      <c r="D309" s="38">
        <v>8</v>
      </c>
      <c r="E309" s="38">
        <v>27</v>
      </c>
      <c r="F309" s="38">
        <v>5</v>
      </c>
      <c r="G309" s="38">
        <v>19</v>
      </c>
      <c r="H309" s="38">
        <v>12</v>
      </c>
      <c r="I309" s="38">
        <v>14</v>
      </c>
      <c r="J309" s="38">
        <v>8</v>
      </c>
      <c r="K309" s="38">
        <v>14</v>
      </c>
      <c r="L309" s="38">
        <v>28</v>
      </c>
      <c r="M309" s="38">
        <v>12</v>
      </c>
      <c r="N309" s="38">
        <v>7</v>
      </c>
      <c r="O309" s="38">
        <v>10</v>
      </c>
      <c r="P309" s="38">
        <v>6</v>
      </c>
      <c r="Q309" s="38">
        <v>17</v>
      </c>
      <c r="R309" s="38">
        <v>21</v>
      </c>
      <c r="S309" s="38">
        <v>22</v>
      </c>
      <c r="T309" s="38">
        <v>9</v>
      </c>
      <c r="U309" s="38">
        <v>12</v>
      </c>
      <c r="V309" s="38">
        <v>19</v>
      </c>
      <c r="W309" s="38">
        <v>7</v>
      </c>
      <c r="X309" s="38">
        <v>19</v>
      </c>
      <c r="Y309" s="38">
        <v>24</v>
      </c>
      <c r="Z309" s="39">
        <v>27</v>
      </c>
      <c r="AA309" s="39">
        <v>17</v>
      </c>
      <c r="AB309" s="38">
        <v>25</v>
      </c>
      <c r="AC309" s="38">
        <v>18</v>
      </c>
      <c r="AD309" s="38">
        <v>49</v>
      </c>
      <c r="AE309" s="38">
        <v>49</v>
      </c>
      <c r="AF309" s="38">
        <v>40</v>
      </c>
      <c r="AG309" s="41">
        <v>17</v>
      </c>
      <c r="AH309" s="41">
        <v>39</v>
      </c>
      <c r="AI309" s="62">
        <v>29</v>
      </c>
      <c r="AJ309" s="40">
        <f t="shared" si="38"/>
        <v>19.09090909090909</v>
      </c>
      <c r="AK309" s="38">
        <v>1</v>
      </c>
      <c r="AL309" s="40">
        <f t="shared" si="39"/>
        <v>96.969696969696969</v>
      </c>
      <c r="AM309" s="38"/>
      <c r="AN309" s="38">
        <v>1</v>
      </c>
      <c r="AO309" s="38"/>
      <c r="AP309" s="38"/>
      <c r="AQ309" s="38" t="s">
        <v>788</v>
      </c>
    </row>
    <row r="310" spans="1:43" x14ac:dyDescent="0.25">
      <c r="A310" s="38" t="s">
        <v>74</v>
      </c>
      <c r="B310" s="38" t="s">
        <v>459</v>
      </c>
      <c r="C310" s="38"/>
      <c r="D310" s="38"/>
      <c r="E310" s="38"/>
      <c r="F310" s="38"/>
      <c r="G310" s="38">
        <v>1</v>
      </c>
      <c r="H310" s="38"/>
      <c r="I310" s="38"/>
      <c r="J310" s="38">
        <v>1</v>
      </c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9"/>
      <c r="AA310" s="39"/>
      <c r="AB310" s="38"/>
      <c r="AC310" s="38"/>
      <c r="AD310" s="38"/>
      <c r="AE310" s="38"/>
      <c r="AF310" s="38"/>
      <c r="AG310" s="41"/>
      <c r="AH310" s="41"/>
      <c r="AI310" s="62"/>
      <c r="AJ310" s="40">
        <f t="shared" si="38"/>
        <v>6.0606060606060608E-2</v>
      </c>
      <c r="AK310" s="38">
        <v>1</v>
      </c>
      <c r="AL310" s="40">
        <f t="shared" si="39"/>
        <v>6.0606060606060606</v>
      </c>
      <c r="AM310" s="38"/>
      <c r="AN310" s="38"/>
      <c r="AO310" s="38"/>
      <c r="AP310" s="38"/>
      <c r="AQ310" s="38" t="s">
        <v>459</v>
      </c>
    </row>
    <row r="311" spans="1:43" x14ac:dyDescent="0.25">
      <c r="A311" s="38" t="s">
        <v>145</v>
      </c>
      <c r="B311" s="38" t="s">
        <v>756</v>
      </c>
      <c r="C311" s="38">
        <v>21</v>
      </c>
      <c r="D311" s="38">
        <v>40</v>
      </c>
      <c r="E311" s="38">
        <v>84</v>
      </c>
      <c r="F311" s="38">
        <v>64</v>
      </c>
      <c r="G311" s="38">
        <v>163</v>
      </c>
      <c r="H311" s="38">
        <v>46</v>
      </c>
      <c r="I311" s="38">
        <v>62</v>
      </c>
      <c r="J311" s="38">
        <v>23</v>
      </c>
      <c r="K311" s="38">
        <v>36</v>
      </c>
      <c r="L311" s="38">
        <v>45</v>
      </c>
      <c r="M311" s="38">
        <v>37</v>
      </c>
      <c r="N311" s="38">
        <v>44</v>
      </c>
      <c r="O311" s="38">
        <v>21</v>
      </c>
      <c r="P311" s="38">
        <v>34</v>
      </c>
      <c r="Q311" s="38">
        <v>32</v>
      </c>
      <c r="R311" s="38">
        <v>48</v>
      </c>
      <c r="S311" s="38">
        <v>34</v>
      </c>
      <c r="T311" s="38">
        <v>41</v>
      </c>
      <c r="U311" s="38">
        <v>60</v>
      </c>
      <c r="V311" s="38">
        <v>30</v>
      </c>
      <c r="W311" s="38">
        <v>45</v>
      </c>
      <c r="X311" s="38">
        <v>34</v>
      </c>
      <c r="Y311" s="38">
        <v>27</v>
      </c>
      <c r="Z311" s="39">
        <v>16</v>
      </c>
      <c r="AA311" s="39">
        <v>41</v>
      </c>
      <c r="AB311" s="38">
        <v>23</v>
      </c>
      <c r="AC311" s="38">
        <v>30</v>
      </c>
      <c r="AD311" s="38">
        <v>38</v>
      </c>
      <c r="AE311" s="38">
        <v>21</v>
      </c>
      <c r="AF311" s="38">
        <v>38</v>
      </c>
      <c r="AG311" s="41">
        <v>24</v>
      </c>
      <c r="AH311" s="41">
        <v>46</v>
      </c>
      <c r="AI311" s="62">
        <v>29</v>
      </c>
      <c r="AJ311" s="40">
        <f t="shared" si="38"/>
        <v>41.727272727272727</v>
      </c>
      <c r="AK311" s="38">
        <v>1</v>
      </c>
      <c r="AL311" s="40">
        <f t="shared" si="39"/>
        <v>100</v>
      </c>
      <c r="AM311" s="38">
        <v>1</v>
      </c>
      <c r="AN311" s="38">
        <v>1</v>
      </c>
      <c r="AO311" s="38"/>
      <c r="AP311" s="38"/>
      <c r="AQ311" s="38" t="s">
        <v>756</v>
      </c>
    </row>
    <row r="312" spans="1:43" x14ac:dyDescent="0.25">
      <c r="A312" s="38" t="s">
        <v>68</v>
      </c>
      <c r="B312" s="38" t="s">
        <v>421</v>
      </c>
      <c r="C312" s="38"/>
      <c r="D312" s="38"/>
      <c r="E312" s="38"/>
      <c r="F312" s="38">
        <v>1</v>
      </c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>
        <v>2</v>
      </c>
      <c r="T312" s="38"/>
      <c r="U312" s="38">
        <v>4</v>
      </c>
      <c r="V312" s="38">
        <v>5</v>
      </c>
      <c r="W312" s="38"/>
      <c r="X312" s="38">
        <v>1</v>
      </c>
      <c r="Y312" s="38"/>
      <c r="Z312" s="39"/>
      <c r="AA312" s="39"/>
      <c r="AB312" s="38">
        <v>1</v>
      </c>
      <c r="AC312" s="38">
        <v>2</v>
      </c>
      <c r="AD312" s="38"/>
      <c r="AE312" s="38"/>
      <c r="AF312" s="38"/>
      <c r="AG312" s="41">
        <v>2</v>
      </c>
      <c r="AH312" s="41"/>
      <c r="AI312" s="62"/>
      <c r="AJ312" s="40">
        <f t="shared" si="38"/>
        <v>0.54545454545454541</v>
      </c>
      <c r="AK312" s="38">
        <v>1</v>
      </c>
      <c r="AL312" s="40">
        <f t="shared" si="39"/>
        <v>24.242424242424242</v>
      </c>
      <c r="AM312" s="38"/>
      <c r="AN312" s="38"/>
      <c r="AO312" s="38"/>
      <c r="AP312" s="38"/>
      <c r="AQ312" s="38" t="s">
        <v>421</v>
      </c>
    </row>
    <row r="313" spans="1:43" x14ac:dyDescent="0.25">
      <c r="A313" s="38" t="s">
        <v>13</v>
      </c>
      <c r="B313" s="38" t="s">
        <v>718</v>
      </c>
      <c r="C313" s="38"/>
      <c r="D313" s="38"/>
      <c r="E313" s="38"/>
      <c r="F313" s="38"/>
      <c r="G313" s="38"/>
      <c r="H313" s="38"/>
      <c r="I313" s="38"/>
      <c r="J313" s="38"/>
      <c r="K313" s="38">
        <v>4</v>
      </c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9"/>
      <c r="AA313" s="39"/>
      <c r="AB313" s="38"/>
      <c r="AC313" s="38"/>
      <c r="AD313" s="38"/>
      <c r="AE313" s="38"/>
      <c r="AF313" s="38"/>
      <c r="AG313" s="38"/>
      <c r="AH313" s="41"/>
      <c r="AI313" s="62"/>
      <c r="AJ313" s="40">
        <f t="shared" si="38"/>
        <v>0.12121212121212122</v>
      </c>
      <c r="AK313" s="38">
        <v>1</v>
      </c>
      <c r="AL313" s="40">
        <f t="shared" si="39"/>
        <v>3.0303030303030303</v>
      </c>
      <c r="AM313" s="38"/>
      <c r="AN313" s="38"/>
      <c r="AO313" s="38">
        <v>1</v>
      </c>
      <c r="AP313" s="38">
        <v>2001</v>
      </c>
      <c r="AQ313" s="38" t="s">
        <v>718</v>
      </c>
    </row>
    <row r="314" spans="1:43" x14ac:dyDescent="0.25">
      <c r="A314" s="38" t="s">
        <v>681</v>
      </c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>
        <v>10</v>
      </c>
      <c r="X314" s="38">
        <v>10</v>
      </c>
      <c r="Y314" s="38"/>
      <c r="Z314" s="39"/>
      <c r="AA314" s="39"/>
      <c r="AB314" s="39">
        <v>4</v>
      </c>
      <c r="AC314" s="38">
        <v>8</v>
      </c>
      <c r="AD314" s="38">
        <v>10</v>
      </c>
      <c r="AE314" s="38">
        <v>27</v>
      </c>
      <c r="AF314" s="38">
        <v>4</v>
      </c>
      <c r="AG314" s="41">
        <v>2</v>
      </c>
      <c r="AH314" s="41">
        <v>26</v>
      </c>
      <c r="AI314" s="62"/>
      <c r="AJ314" s="40"/>
      <c r="AK314" s="38" t="s">
        <v>684</v>
      </c>
      <c r="AL314" s="40">
        <f t="shared" si="39"/>
        <v>27.272727272727273</v>
      </c>
      <c r="AM314" s="38"/>
      <c r="AN314" s="38"/>
      <c r="AO314" s="38"/>
      <c r="AP314" s="38"/>
      <c r="AQ314" s="38"/>
    </row>
    <row r="315" spans="1:43" x14ac:dyDescent="0.25">
      <c r="A315" s="38" t="s">
        <v>7</v>
      </c>
      <c r="B315" s="38" t="s">
        <v>491</v>
      </c>
      <c r="C315" s="38"/>
      <c r="D315" s="38">
        <v>2</v>
      </c>
      <c r="E315" s="38"/>
      <c r="F315" s="38">
        <v>1</v>
      </c>
      <c r="G315" s="38">
        <v>4</v>
      </c>
      <c r="H315" s="38"/>
      <c r="I315" s="38"/>
      <c r="J315" s="38"/>
      <c r="K315" s="38">
        <v>1</v>
      </c>
      <c r="L315" s="38">
        <v>2</v>
      </c>
      <c r="M315" s="38">
        <v>1</v>
      </c>
      <c r="N315" s="38">
        <v>1</v>
      </c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9"/>
      <c r="AB315" s="39"/>
      <c r="AC315" s="38"/>
      <c r="AD315" s="38">
        <v>2</v>
      </c>
      <c r="AE315" s="38"/>
      <c r="AF315" s="38"/>
      <c r="AG315" s="38"/>
      <c r="AH315" s="38"/>
      <c r="AI315" s="62"/>
      <c r="AJ315" s="40">
        <f t="shared" si="38"/>
        <v>0.42424242424242425</v>
      </c>
      <c r="AK315" s="38">
        <v>1</v>
      </c>
      <c r="AL315" s="40">
        <f t="shared" si="39"/>
        <v>24.242424242424242</v>
      </c>
      <c r="AM315" s="38"/>
      <c r="AN315" s="38"/>
      <c r="AO315" s="38"/>
      <c r="AP315" s="38"/>
      <c r="AQ315" s="38" t="s">
        <v>491</v>
      </c>
    </row>
    <row r="316" spans="1:43" x14ac:dyDescent="0.25">
      <c r="A316" s="38" t="s">
        <v>12</v>
      </c>
      <c r="B316" s="38" t="s">
        <v>670</v>
      </c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9"/>
      <c r="AB316" s="39"/>
      <c r="AC316" s="38"/>
      <c r="AD316" s="38"/>
      <c r="AE316" s="38"/>
      <c r="AF316" s="38"/>
      <c r="AG316" s="38"/>
      <c r="AH316" s="38"/>
      <c r="AI316" s="62"/>
      <c r="AJ316" s="40"/>
      <c r="AK316" s="38"/>
      <c r="AL316" s="40"/>
      <c r="AM316" s="38"/>
      <c r="AN316" s="38"/>
      <c r="AO316" s="38"/>
      <c r="AP316" s="38"/>
      <c r="AQ316" s="38" t="s">
        <v>670</v>
      </c>
    </row>
    <row r="317" spans="1:43" x14ac:dyDescent="0.25">
      <c r="A317" s="38" t="s">
        <v>379</v>
      </c>
      <c r="B317" s="38" t="s">
        <v>378</v>
      </c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>
        <v>1</v>
      </c>
      <c r="Z317" s="38"/>
      <c r="AA317" s="39"/>
      <c r="AB317" s="39"/>
      <c r="AC317" s="38"/>
      <c r="AD317" s="38"/>
      <c r="AE317" s="38"/>
      <c r="AF317" s="38"/>
      <c r="AG317" s="38"/>
      <c r="AH317" s="38"/>
      <c r="AI317" s="62"/>
      <c r="AJ317" s="40"/>
      <c r="AK317" s="38" t="s">
        <v>684</v>
      </c>
      <c r="AL317" s="40">
        <f t="shared" si="39"/>
        <v>3.0303030303030303</v>
      </c>
      <c r="AM317" s="38"/>
      <c r="AN317" s="38"/>
      <c r="AO317" s="38"/>
      <c r="AP317" s="38"/>
      <c r="AQ317" s="38" t="s">
        <v>378</v>
      </c>
    </row>
    <row r="318" spans="1:43" x14ac:dyDescent="0.25">
      <c r="A318" s="38" t="s">
        <v>480</v>
      </c>
      <c r="B318" s="38" t="s">
        <v>376</v>
      </c>
      <c r="C318" s="38">
        <v>42</v>
      </c>
      <c r="D318" s="38">
        <v>94</v>
      </c>
      <c r="E318" s="38">
        <v>112</v>
      </c>
      <c r="F318" s="38">
        <v>129</v>
      </c>
      <c r="G318" s="38">
        <v>201</v>
      </c>
      <c r="H318" s="38">
        <v>68</v>
      </c>
      <c r="I318" s="38">
        <v>113</v>
      </c>
      <c r="J318" s="38">
        <v>34</v>
      </c>
      <c r="K318" s="38">
        <v>47</v>
      </c>
      <c r="L318" s="38">
        <v>36</v>
      </c>
      <c r="M318" s="38">
        <v>45</v>
      </c>
      <c r="N318" s="38">
        <v>56</v>
      </c>
      <c r="O318" s="38">
        <v>46</v>
      </c>
      <c r="P318" s="38">
        <v>84</v>
      </c>
      <c r="Q318" s="38">
        <v>73</v>
      </c>
      <c r="R318" s="38">
        <v>83</v>
      </c>
      <c r="S318" s="38">
        <v>45</v>
      </c>
      <c r="T318" s="38">
        <v>115</v>
      </c>
      <c r="U318" s="38">
        <v>86</v>
      </c>
      <c r="V318" s="38">
        <v>49</v>
      </c>
      <c r="W318" s="38">
        <v>52</v>
      </c>
      <c r="X318" s="38">
        <v>32</v>
      </c>
      <c r="Y318" s="38">
        <v>48</v>
      </c>
      <c r="Z318" s="38">
        <v>54</v>
      </c>
      <c r="AA318" s="39">
        <v>25</v>
      </c>
      <c r="AB318" s="39">
        <v>20</v>
      </c>
      <c r="AC318" s="38">
        <v>31</v>
      </c>
      <c r="AD318" s="38">
        <v>96</v>
      </c>
      <c r="AE318" s="38">
        <v>60</v>
      </c>
      <c r="AF318" s="38">
        <v>57</v>
      </c>
      <c r="AG318" s="41">
        <v>32</v>
      </c>
      <c r="AH318" s="41">
        <v>80</v>
      </c>
      <c r="AI318" s="62">
        <v>47</v>
      </c>
      <c r="AJ318" s="40">
        <f t="shared" ref="AJ318:AJ352" si="40">SUM(C318:AI318)/33</f>
        <v>66.424242424242422</v>
      </c>
      <c r="AK318" s="38">
        <v>1</v>
      </c>
      <c r="AL318" s="40">
        <f t="shared" si="39"/>
        <v>100</v>
      </c>
      <c r="AM318" s="38">
        <v>1</v>
      </c>
      <c r="AN318" s="38">
        <v>1</v>
      </c>
      <c r="AO318" s="38"/>
      <c r="AP318" s="38"/>
      <c r="AQ318" s="38" t="s">
        <v>376</v>
      </c>
    </row>
    <row r="319" spans="1:43" x14ac:dyDescent="0.25">
      <c r="A319" s="38" t="s">
        <v>506</v>
      </c>
      <c r="B319" s="38" t="s">
        <v>522</v>
      </c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9"/>
      <c r="AB319" s="39"/>
      <c r="AC319" s="39"/>
      <c r="AD319" s="38"/>
      <c r="AE319" s="38"/>
      <c r="AF319" s="38"/>
      <c r="AG319" s="38"/>
      <c r="AH319" s="38"/>
      <c r="AI319" s="62"/>
      <c r="AJ319" s="40"/>
      <c r="AK319" s="38"/>
      <c r="AL319" s="40"/>
      <c r="AM319" s="38"/>
      <c r="AN319" s="38"/>
      <c r="AO319" s="38"/>
      <c r="AP319" s="38"/>
      <c r="AQ319" s="38" t="s">
        <v>522</v>
      </c>
    </row>
    <row r="320" spans="1:43" x14ac:dyDescent="0.25">
      <c r="A320" s="38" t="s">
        <v>80</v>
      </c>
      <c r="B320" s="38" t="s">
        <v>492</v>
      </c>
      <c r="C320" s="38"/>
      <c r="D320" s="38"/>
      <c r="E320" s="38"/>
      <c r="F320" s="38"/>
      <c r="G320" s="38"/>
      <c r="H320" s="38"/>
      <c r="I320" s="38">
        <v>7</v>
      </c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9"/>
      <c r="AB320" s="39"/>
      <c r="AC320" s="39"/>
      <c r="AD320" s="38"/>
      <c r="AE320" s="38"/>
      <c r="AF320" s="38"/>
      <c r="AG320" s="38"/>
      <c r="AH320" s="38"/>
      <c r="AI320" s="61"/>
      <c r="AJ320" s="40">
        <f t="shared" si="40"/>
        <v>0.21212121212121213</v>
      </c>
      <c r="AK320" s="38">
        <v>1</v>
      </c>
      <c r="AL320" s="40">
        <f t="shared" si="39"/>
        <v>3.0303030303030303</v>
      </c>
      <c r="AM320" s="38"/>
      <c r="AN320" s="38"/>
      <c r="AO320" s="38">
        <v>1</v>
      </c>
      <c r="AP320" s="38">
        <v>1999</v>
      </c>
      <c r="AQ320" s="38" t="s">
        <v>492</v>
      </c>
    </row>
    <row r="321" spans="1:43" x14ac:dyDescent="0.25">
      <c r="A321" s="38" t="s">
        <v>126</v>
      </c>
      <c r="B321" s="38" t="s">
        <v>668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9"/>
      <c r="AB321" s="39"/>
      <c r="AC321" s="39"/>
      <c r="AD321" s="38"/>
      <c r="AE321" s="38"/>
      <c r="AF321" s="38"/>
      <c r="AG321" s="38"/>
      <c r="AH321" s="38"/>
      <c r="AI321" s="61"/>
      <c r="AJ321" s="40"/>
      <c r="AK321" s="38"/>
      <c r="AL321" s="40"/>
      <c r="AM321" s="38"/>
      <c r="AN321" s="38"/>
      <c r="AO321" s="38"/>
      <c r="AP321" s="38"/>
      <c r="AQ321" s="38" t="s">
        <v>668</v>
      </c>
    </row>
    <row r="322" spans="1:43" x14ac:dyDescent="0.25">
      <c r="A322" s="38" t="s">
        <v>52</v>
      </c>
      <c r="B322" s="38" t="s">
        <v>296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9"/>
      <c r="AB322" s="39"/>
      <c r="AC322" s="39"/>
      <c r="AD322" s="39"/>
      <c r="AE322" s="38"/>
      <c r="AF322" s="38"/>
      <c r="AG322" s="38"/>
      <c r="AH322" s="38"/>
      <c r="AI322" s="61"/>
      <c r="AJ322" s="40"/>
      <c r="AK322" s="38"/>
      <c r="AL322" s="40"/>
      <c r="AM322" s="38"/>
      <c r="AN322" s="38"/>
      <c r="AO322" s="38"/>
      <c r="AP322" s="38"/>
      <c r="AQ322" s="38" t="s">
        <v>296</v>
      </c>
    </row>
    <row r="323" spans="1:43" x14ac:dyDescent="0.25">
      <c r="A323" s="38" t="s">
        <v>441</v>
      </c>
      <c r="B323" s="38" t="s">
        <v>607</v>
      </c>
      <c r="C323" s="38">
        <v>1</v>
      </c>
      <c r="D323" s="38"/>
      <c r="E323" s="38"/>
      <c r="F323" s="38">
        <v>1</v>
      </c>
      <c r="G323" s="38">
        <v>1</v>
      </c>
      <c r="H323" s="38"/>
      <c r="I323" s="38"/>
      <c r="J323" s="38"/>
      <c r="K323" s="38">
        <v>1</v>
      </c>
      <c r="L323" s="38" t="s">
        <v>210</v>
      </c>
      <c r="M323" s="38">
        <v>7</v>
      </c>
      <c r="N323" s="38">
        <v>3</v>
      </c>
      <c r="O323" s="38"/>
      <c r="P323" s="38">
        <v>1</v>
      </c>
      <c r="Q323" s="38"/>
      <c r="R323" s="38">
        <v>7</v>
      </c>
      <c r="S323" s="38">
        <v>1</v>
      </c>
      <c r="T323" s="38"/>
      <c r="U323" s="38">
        <v>1</v>
      </c>
      <c r="V323" s="38"/>
      <c r="W323" s="38"/>
      <c r="X323" s="38"/>
      <c r="Y323" s="38">
        <v>1</v>
      </c>
      <c r="Z323" s="38"/>
      <c r="AA323" s="39">
        <v>2</v>
      </c>
      <c r="AB323" s="39"/>
      <c r="AC323" s="39"/>
      <c r="AD323" s="39"/>
      <c r="AE323" s="39">
        <v>2</v>
      </c>
      <c r="AF323" s="38">
        <v>1</v>
      </c>
      <c r="AG323" s="38"/>
      <c r="AH323" s="38">
        <v>1</v>
      </c>
      <c r="AI323" s="61"/>
      <c r="AJ323" s="40">
        <f t="shared" si="40"/>
        <v>0.93939393939393945</v>
      </c>
      <c r="AK323" s="38">
        <v>1</v>
      </c>
      <c r="AL323" s="40">
        <f t="shared" si="39"/>
        <v>45.454545454545453</v>
      </c>
      <c r="AM323" s="38"/>
      <c r="AN323" s="38"/>
      <c r="AO323" s="38"/>
      <c r="AP323" s="38"/>
      <c r="AQ323" s="38" t="s">
        <v>607</v>
      </c>
    </row>
    <row r="324" spans="1:43" x14ac:dyDescent="0.25">
      <c r="A324" s="38" t="s">
        <v>31</v>
      </c>
      <c r="B324" s="38" t="s">
        <v>252</v>
      </c>
      <c r="C324" s="38"/>
      <c r="D324" s="38"/>
      <c r="E324" s="38"/>
      <c r="F324" s="38"/>
      <c r="G324" s="38">
        <v>1</v>
      </c>
      <c r="H324" s="38"/>
      <c r="I324" s="38"/>
      <c r="J324" s="38"/>
      <c r="K324" s="38"/>
      <c r="L324" s="38"/>
      <c r="M324" s="38"/>
      <c r="N324" s="38" t="s">
        <v>210</v>
      </c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9"/>
      <c r="AB324" s="39"/>
      <c r="AC324" s="39"/>
      <c r="AD324" s="39"/>
      <c r="AE324" s="39"/>
      <c r="AF324" s="38"/>
      <c r="AG324" s="38"/>
      <c r="AH324" s="38">
        <v>1</v>
      </c>
      <c r="AI324" s="61"/>
      <c r="AJ324" s="40">
        <f t="shared" si="40"/>
        <v>6.0606060606060608E-2</v>
      </c>
      <c r="AK324" s="38">
        <v>1</v>
      </c>
      <c r="AL324" s="40">
        <f t="shared" si="39"/>
        <v>6.0606060606060606</v>
      </c>
      <c r="AM324" s="38"/>
      <c r="AN324" s="38"/>
      <c r="AO324" s="38"/>
      <c r="AP324" s="38" t="s">
        <v>197</v>
      </c>
      <c r="AQ324" s="38" t="s">
        <v>252</v>
      </c>
    </row>
    <row r="325" spans="1:43" s="13" customFormat="1" x14ac:dyDescent="0.25">
      <c r="A325" s="42" t="s">
        <v>256</v>
      </c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35"/>
      <c r="AJ325" s="43"/>
      <c r="AK325" s="42"/>
      <c r="AL325" s="43"/>
      <c r="AM325" s="42"/>
      <c r="AN325" s="42"/>
      <c r="AO325" s="42"/>
      <c r="AP325" s="42"/>
      <c r="AQ325" s="42"/>
    </row>
    <row r="326" spans="1:43" x14ac:dyDescent="0.25">
      <c r="A326" s="38" t="s">
        <v>263</v>
      </c>
      <c r="B326" s="38" t="s">
        <v>262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>
        <v>1</v>
      </c>
      <c r="S326" s="38"/>
      <c r="T326" s="38"/>
      <c r="U326" s="38"/>
      <c r="V326" s="38"/>
      <c r="W326" s="38"/>
      <c r="X326" s="38"/>
      <c r="Y326" s="38"/>
      <c r="Z326" s="39"/>
      <c r="AA326" s="39"/>
      <c r="AB326" s="39"/>
      <c r="AC326" s="38"/>
      <c r="AD326" s="38"/>
      <c r="AE326" s="38"/>
      <c r="AF326" s="38"/>
      <c r="AG326" s="38"/>
      <c r="AH326" s="38"/>
      <c r="AI326" s="61"/>
      <c r="AJ326" s="40">
        <f t="shared" si="40"/>
        <v>3.0303030303030304E-2</v>
      </c>
      <c r="AK326" s="38">
        <v>1</v>
      </c>
      <c r="AL326" s="40">
        <f t="shared" si="39"/>
        <v>3.0303030303030303</v>
      </c>
      <c r="AM326" s="38"/>
      <c r="AN326" s="38"/>
      <c r="AO326" s="38">
        <v>1</v>
      </c>
      <c r="AP326" s="38">
        <v>2008</v>
      </c>
      <c r="AQ326" s="38" t="s">
        <v>262</v>
      </c>
    </row>
    <row r="327" spans="1:43" x14ac:dyDescent="0.25">
      <c r="A327" s="38" t="s">
        <v>255</v>
      </c>
      <c r="B327" s="38" t="s">
        <v>641</v>
      </c>
      <c r="C327" s="38">
        <v>47</v>
      </c>
      <c r="D327" s="38">
        <v>123</v>
      </c>
      <c r="E327" s="38">
        <v>118</v>
      </c>
      <c r="F327" s="38">
        <v>100</v>
      </c>
      <c r="G327" s="38">
        <v>118</v>
      </c>
      <c r="H327" s="38">
        <v>148</v>
      </c>
      <c r="I327" s="38">
        <v>118</v>
      </c>
      <c r="J327" s="38">
        <v>63</v>
      </c>
      <c r="K327" s="38">
        <v>118</v>
      </c>
      <c r="L327" s="38">
        <v>66</v>
      </c>
      <c r="M327" s="38">
        <v>89</v>
      </c>
      <c r="N327" s="38">
        <v>67</v>
      </c>
      <c r="O327" s="38">
        <v>79</v>
      </c>
      <c r="P327" s="38">
        <v>120</v>
      </c>
      <c r="Q327" s="38">
        <v>69</v>
      </c>
      <c r="R327" s="38">
        <v>91</v>
      </c>
      <c r="S327" s="38">
        <v>134</v>
      </c>
      <c r="T327" s="38">
        <v>133</v>
      </c>
      <c r="U327" s="38">
        <v>77</v>
      </c>
      <c r="V327" s="38">
        <v>119</v>
      </c>
      <c r="W327" s="38">
        <v>106</v>
      </c>
      <c r="X327" s="38">
        <v>46</v>
      </c>
      <c r="Y327" s="38">
        <v>160</v>
      </c>
      <c r="Z327" s="39">
        <v>107</v>
      </c>
      <c r="AA327" s="39">
        <v>98</v>
      </c>
      <c r="AB327" s="38">
        <v>97</v>
      </c>
      <c r="AC327" s="38">
        <v>119</v>
      </c>
      <c r="AD327" s="38">
        <v>113</v>
      </c>
      <c r="AE327" s="38">
        <v>162</v>
      </c>
      <c r="AF327" s="38">
        <v>120</v>
      </c>
      <c r="AG327" s="41">
        <v>52</v>
      </c>
      <c r="AH327" s="41">
        <v>68</v>
      </c>
      <c r="AI327" s="62">
        <v>46</v>
      </c>
      <c r="AJ327" s="40">
        <f t="shared" si="40"/>
        <v>99.727272727272734</v>
      </c>
      <c r="AK327" s="38">
        <v>1</v>
      </c>
      <c r="AL327" s="40">
        <f t="shared" si="39"/>
        <v>100</v>
      </c>
      <c r="AM327" s="38">
        <v>1</v>
      </c>
      <c r="AN327" s="38">
        <v>1</v>
      </c>
      <c r="AO327" s="38"/>
      <c r="AP327" s="38"/>
      <c r="AQ327" s="38" t="s">
        <v>641</v>
      </c>
    </row>
    <row r="328" spans="1:43" x14ac:dyDescent="0.25">
      <c r="A328" s="38" t="s">
        <v>152</v>
      </c>
      <c r="B328" s="38" t="s">
        <v>799</v>
      </c>
      <c r="C328" s="38"/>
      <c r="D328" s="38">
        <v>1</v>
      </c>
      <c r="E328" s="38"/>
      <c r="F328" s="38"/>
      <c r="G328" s="38"/>
      <c r="H328" s="38">
        <v>4</v>
      </c>
      <c r="I328" s="38">
        <v>16</v>
      </c>
      <c r="J328" s="38"/>
      <c r="K328" s="38"/>
      <c r="L328" s="38"/>
      <c r="M328" s="38">
        <v>6</v>
      </c>
      <c r="N328" s="38"/>
      <c r="O328" s="38"/>
      <c r="P328" s="38">
        <v>4</v>
      </c>
      <c r="Q328" s="38">
        <v>4</v>
      </c>
      <c r="R328" s="38">
        <v>4</v>
      </c>
      <c r="S328" s="38" t="s">
        <v>207</v>
      </c>
      <c r="T328" s="38"/>
      <c r="U328" s="38"/>
      <c r="V328" s="38"/>
      <c r="W328" s="38"/>
      <c r="X328" s="38">
        <v>6</v>
      </c>
      <c r="Y328" s="38"/>
      <c r="Z328" s="39"/>
      <c r="AA328" s="39"/>
      <c r="AB328" s="38"/>
      <c r="AC328" s="38"/>
      <c r="AD328" s="38"/>
      <c r="AE328" s="38">
        <v>2</v>
      </c>
      <c r="AF328" s="38"/>
      <c r="AG328" s="41"/>
      <c r="AH328" s="41"/>
      <c r="AI328" s="62"/>
      <c r="AJ328" s="40">
        <f t="shared" si="40"/>
        <v>1.4242424242424243</v>
      </c>
      <c r="AK328" s="38">
        <v>1</v>
      </c>
      <c r="AL328" s="40">
        <f t="shared" si="39"/>
        <v>27.272727272727273</v>
      </c>
      <c r="AM328" s="38"/>
      <c r="AN328" s="38"/>
      <c r="AO328" s="38"/>
      <c r="AP328" s="38"/>
      <c r="AQ328" s="38" t="s">
        <v>799</v>
      </c>
    </row>
    <row r="329" spans="1:43" x14ac:dyDescent="0.25">
      <c r="A329" s="38" t="s">
        <v>119</v>
      </c>
      <c r="B329" s="38" t="s">
        <v>635</v>
      </c>
      <c r="C329" s="38"/>
      <c r="D329" s="38"/>
      <c r="E329" s="38">
        <v>2</v>
      </c>
      <c r="F329" s="38"/>
      <c r="G329" s="38">
        <v>1</v>
      </c>
      <c r="H329" s="38">
        <v>2</v>
      </c>
      <c r="I329" s="38">
        <v>8</v>
      </c>
      <c r="J329" s="38">
        <v>4</v>
      </c>
      <c r="K329" s="38">
        <v>1</v>
      </c>
      <c r="L329" s="38"/>
      <c r="M329" s="38"/>
      <c r="N329" s="38"/>
      <c r="O329" s="38">
        <v>2</v>
      </c>
      <c r="P329" s="38">
        <v>7</v>
      </c>
      <c r="Q329" s="38"/>
      <c r="R329" s="38"/>
      <c r="S329" s="38"/>
      <c r="T329" s="38"/>
      <c r="U329" s="38"/>
      <c r="V329" s="38">
        <v>2</v>
      </c>
      <c r="W329" s="38"/>
      <c r="X329" s="38">
        <v>1</v>
      </c>
      <c r="Y329" s="38"/>
      <c r="Z329" s="39"/>
      <c r="AA329" s="39"/>
      <c r="AB329" s="38"/>
      <c r="AC329" s="38">
        <v>10</v>
      </c>
      <c r="AD329" s="38">
        <v>4</v>
      </c>
      <c r="AE329" s="38"/>
      <c r="AF329" s="38"/>
      <c r="AG329" s="41">
        <v>11</v>
      </c>
      <c r="AH329" s="41">
        <v>7</v>
      </c>
      <c r="AI329" s="62">
        <v>3</v>
      </c>
      <c r="AJ329" s="40">
        <f t="shared" si="40"/>
        <v>1.9696969696969697</v>
      </c>
      <c r="AK329" s="38">
        <v>1</v>
      </c>
      <c r="AL329" s="40">
        <f t="shared" si="39"/>
        <v>45.454545454545453</v>
      </c>
      <c r="AM329" s="38"/>
      <c r="AN329" s="38"/>
      <c r="AO329" s="38"/>
      <c r="AP329" s="38"/>
      <c r="AQ329" s="38" t="s">
        <v>635</v>
      </c>
    </row>
    <row r="330" spans="1:43" x14ac:dyDescent="0.25">
      <c r="A330" s="38" t="s">
        <v>42</v>
      </c>
      <c r="B330" s="38" t="s">
        <v>272</v>
      </c>
      <c r="C330" s="38">
        <v>19</v>
      </c>
      <c r="D330" s="38">
        <v>36</v>
      </c>
      <c r="E330" s="38">
        <v>9</v>
      </c>
      <c r="F330" s="38">
        <v>14</v>
      </c>
      <c r="G330" s="38">
        <v>3</v>
      </c>
      <c r="H330" s="38">
        <v>26</v>
      </c>
      <c r="I330" s="38">
        <v>6</v>
      </c>
      <c r="J330" s="38">
        <v>3</v>
      </c>
      <c r="K330" s="38">
        <v>11</v>
      </c>
      <c r="L330" s="38">
        <v>15</v>
      </c>
      <c r="M330" s="38">
        <v>12</v>
      </c>
      <c r="N330" s="38">
        <v>36</v>
      </c>
      <c r="O330" s="38">
        <v>19</v>
      </c>
      <c r="P330" s="38">
        <v>4</v>
      </c>
      <c r="Q330" s="38">
        <v>2</v>
      </c>
      <c r="R330" s="38">
        <v>2</v>
      </c>
      <c r="S330" s="38"/>
      <c r="T330" s="38">
        <v>12</v>
      </c>
      <c r="U330" s="38">
        <v>3</v>
      </c>
      <c r="V330" s="38">
        <v>2</v>
      </c>
      <c r="W330" s="38">
        <v>4</v>
      </c>
      <c r="X330" s="38">
        <v>2</v>
      </c>
      <c r="Y330" s="38">
        <v>9</v>
      </c>
      <c r="Z330" s="39"/>
      <c r="AA330" s="39">
        <v>1</v>
      </c>
      <c r="AB330" s="38">
        <v>4</v>
      </c>
      <c r="AC330" s="38">
        <v>12</v>
      </c>
      <c r="AD330" s="38">
        <v>17</v>
      </c>
      <c r="AE330" s="38">
        <v>10</v>
      </c>
      <c r="AF330" s="38">
        <v>14</v>
      </c>
      <c r="AG330" s="41">
        <v>6</v>
      </c>
      <c r="AH330" s="41">
        <v>6</v>
      </c>
      <c r="AI330" s="62">
        <v>1</v>
      </c>
      <c r="AJ330" s="40">
        <f t="shared" si="40"/>
        <v>9.6969696969696972</v>
      </c>
      <c r="AK330" s="38">
        <v>1</v>
      </c>
      <c r="AL330" s="40">
        <f t="shared" si="39"/>
        <v>93.939393939393938</v>
      </c>
      <c r="AM330" s="38"/>
      <c r="AN330" s="38">
        <v>1</v>
      </c>
      <c r="AO330" s="38"/>
      <c r="AP330" s="38"/>
      <c r="AQ330" s="38" t="s">
        <v>272</v>
      </c>
    </row>
    <row r="331" spans="1:43" x14ac:dyDescent="0.25">
      <c r="A331" s="38" t="s">
        <v>523</v>
      </c>
      <c r="B331" s="38" t="s">
        <v>762</v>
      </c>
      <c r="C331" s="38"/>
      <c r="D331" s="38"/>
      <c r="E331" s="38"/>
      <c r="F331" s="38"/>
      <c r="G331" s="38">
        <v>1</v>
      </c>
      <c r="H331" s="38">
        <v>5</v>
      </c>
      <c r="I331" s="38">
        <v>4</v>
      </c>
      <c r="J331" s="38"/>
      <c r="K331" s="38">
        <v>2</v>
      </c>
      <c r="L331" s="38">
        <v>2</v>
      </c>
      <c r="M331" s="38">
        <v>1</v>
      </c>
      <c r="N331" s="38"/>
      <c r="O331" s="38" t="s">
        <v>207</v>
      </c>
      <c r="P331" s="38">
        <v>2</v>
      </c>
      <c r="Q331" s="38"/>
      <c r="R331" s="38"/>
      <c r="S331" s="38">
        <v>1</v>
      </c>
      <c r="T331" s="38"/>
      <c r="U331" s="38">
        <v>1</v>
      </c>
      <c r="V331" s="38"/>
      <c r="W331" s="38"/>
      <c r="X331" s="38" t="s">
        <v>207</v>
      </c>
      <c r="Y331" s="38">
        <v>1</v>
      </c>
      <c r="Z331" s="39"/>
      <c r="AA331" s="39">
        <v>2</v>
      </c>
      <c r="AB331" s="38">
        <v>3</v>
      </c>
      <c r="AC331" s="38">
        <v>2</v>
      </c>
      <c r="AD331" s="38">
        <v>1</v>
      </c>
      <c r="AE331" s="38">
        <v>2</v>
      </c>
      <c r="AF331" s="38">
        <v>1</v>
      </c>
      <c r="AG331" s="41">
        <v>1</v>
      </c>
      <c r="AH331" s="41">
        <v>1</v>
      </c>
      <c r="AI331" s="62"/>
      <c r="AJ331" s="40">
        <f t="shared" si="40"/>
        <v>1</v>
      </c>
      <c r="AK331" s="38">
        <v>1</v>
      </c>
      <c r="AL331" s="40">
        <f t="shared" si="39"/>
        <v>54.545454545454547</v>
      </c>
      <c r="AM331" s="38"/>
      <c r="AN331" s="38">
        <v>1</v>
      </c>
      <c r="AO331" s="38"/>
      <c r="AP331" s="38"/>
      <c r="AQ331" s="38" t="s">
        <v>762</v>
      </c>
    </row>
    <row r="332" spans="1:43" x14ac:dyDescent="0.25">
      <c r="A332" s="38" t="s">
        <v>436</v>
      </c>
      <c r="B332" s="38" t="s">
        <v>311</v>
      </c>
      <c r="C332" s="38"/>
      <c r="D332" s="38"/>
      <c r="E332" s="38"/>
      <c r="F332" s="38">
        <v>8</v>
      </c>
      <c r="G332" s="38"/>
      <c r="H332" s="38"/>
      <c r="I332" s="38"/>
      <c r="J332" s="38"/>
      <c r="K332" s="38"/>
      <c r="L332" s="38"/>
      <c r="M332" s="38"/>
      <c r="N332" s="38"/>
      <c r="O332" s="38"/>
      <c r="P332" s="38">
        <v>2</v>
      </c>
      <c r="Q332" s="38"/>
      <c r="R332" s="38"/>
      <c r="S332" s="38">
        <v>1</v>
      </c>
      <c r="T332" s="38">
        <v>3</v>
      </c>
      <c r="U332" s="38"/>
      <c r="V332" s="38"/>
      <c r="W332" s="38">
        <v>2</v>
      </c>
      <c r="X332" s="38"/>
      <c r="Y332" s="38"/>
      <c r="Z332" s="39"/>
      <c r="AA332" s="39"/>
      <c r="AB332" s="38"/>
      <c r="AC332" s="38"/>
      <c r="AD332" s="38">
        <v>1</v>
      </c>
      <c r="AE332" s="38"/>
      <c r="AF332" s="38" t="s">
        <v>207</v>
      </c>
      <c r="AG332" s="41"/>
      <c r="AH332" s="41"/>
      <c r="AI332" s="62"/>
      <c r="AJ332" s="40">
        <f t="shared" si="40"/>
        <v>0.51515151515151514</v>
      </c>
      <c r="AK332" s="38">
        <v>1</v>
      </c>
      <c r="AL332" s="40">
        <f t="shared" si="39"/>
        <v>18.181818181818183</v>
      </c>
      <c r="AM332" s="38"/>
      <c r="AN332" s="38"/>
      <c r="AO332" s="38"/>
      <c r="AP332" s="38"/>
      <c r="AQ332" s="38" t="s">
        <v>311</v>
      </c>
    </row>
    <row r="333" spans="1:43" x14ac:dyDescent="0.25">
      <c r="A333" s="38" t="s">
        <v>330</v>
      </c>
      <c r="B333" s="38" t="s">
        <v>251</v>
      </c>
      <c r="C333" s="38">
        <v>117</v>
      </c>
      <c r="D333" s="38">
        <v>184</v>
      </c>
      <c r="E333" s="38">
        <v>135</v>
      </c>
      <c r="F333" s="38">
        <v>218</v>
      </c>
      <c r="G333" s="38">
        <v>162</v>
      </c>
      <c r="H333" s="38">
        <v>107</v>
      </c>
      <c r="I333" s="38">
        <v>140</v>
      </c>
      <c r="J333" s="38">
        <v>76</v>
      </c>
      <c r="K333" s="38">
        <v>110</v>
      </c>
      <c r="L333" s="38">
        <v>94</v>
      </c>
      <c r="M333" s="38">
        <v>124</v>
      </c>
      <c r="N333" s="38">
        <v>161</v>
      </c>
      <c r="O333" s="38">
        <v>182</v>
      </c>
      <c r="P333" s="38">
        <v>107</v>
      </c>
      <c r="Q333" s="38">
        <v>135</v>
      </c>
      <c r="R333" s="38">
        <v>152</v>
      </c>
      <c r="S333" s="38">
        <v>124</v>
      </c>
      <c r="T333" s="38">
        <v>149</v>
      </c>
      <c r="U333" s="38">
        <v>90</v>
      </c>
      <c r="V333" s="38">
        <v>140</v>
      </c>
      <c r="W333" s="38">
        <v>83</v>
      </c>
      <c r="X333" s="38">
        <v>34</v>
      </c>
      <c r="Y333" s="38">
        <v>74</v>
      </c>
      <c r="Z333" s="39">
        <v>198</v>
      </c>
      <c r="AA333" s="39">
        <v>54</v>
      </c>
      <c r="AB333" s="38">
        <v>69</v>
      </c>
      <c r="AC333" s="38">
        <v>139</v>
      </c>
      <c r="AD333" s="38">
        <v>119</v>
      </c>
      <c r="AE333" s="38">
        <v>136</v>
      </c>
      <c r="AF333" s="38">
        <v>197</v>
      </c>
      <c r="AG333" s="41">
        <v>29</v>
      </c>
      <c r="AH333" s="41">
        <v>106</v>
      </c>
      <c r="AI333" s="62">
        <v>80</v>
      </c>
      <c r="AJ333" s="40">
        <f t="shared" si="40"/>
        <v>121.96969696969697</v>
      </c>
      <c r="AK333" s="38">
        <v>1</v>
      </c>
      <c r="AL333" s="40">
        <f t="shared" si="39"/>
        <v>100</v>
      </c>
      <c r="AM333" s="38">
        <v>1</v>
      </c>
      <c r="AN333" s="38">
        <v>1</v>
      </c>
      <c r="AO333" s="38"/>
      <c r="AP333" s="38"/>
      <c r="AQ333" s="38" t="s">
        <v>251</v>
      </c>
    </row>
    <row r="334" spans="1:43" x14ac:dyDescent="0.25">
      <c r="A334" s="38" t="s">
        <v>558</v>
      </c>
      <c r="B334" s="38" t="s">
        <v>545</v>
      </c>
      <c r="C334" s="38"/>
      <c r="D334" s="38"/>
      <c r="E334" s="38"/>
      <c r="F334" s="38"/>
      <c r="G334" s="38"/>
      <c r="H334" s="38">
        <v>1</v>
      </c>
      <c r="I334" s="38"/>
      <c r="J334" s="38"/>
      <c r="K334" s="38">
        <v>1</v>
      </c>
      <c r="L334" s="38">
        <v>2</v>
      </c>
      <c r="M334" s="38"/>
      <c r="N334" s="38"/>
      <c r="O334" s="38"/>
      <c r="P334" s="38"/>
      <c r="Q334" s="38"/>
      <c r="R334" s="38"/>
      <c r="S334" s="38"/>
      <c r="T334" s="38"/>
      <c r="U334" s="38">
        <v>1</v>
      </c>
      <c r="V334" s="38"/>
      <c r="W334" s="38"/>
      <c r="X334" s="38"/>
      <c r="Y334" s="38"/>
      <c r="Z334" s="39"/>
      <c r="AA334" s="39"/>
      <c r="AB334" s="38">
        <v>2</v>
      </c>
      <c r="AC334" s="38">
        <v>5</v>
      </c>
      <c r="AD334" s="38" t="s">
        <v>210</v>
      </c>
      <c r="AE334" s="38"/>
      <c r="AF334" s="38"/>
      <c r="AG334" s="38"/>
      <c r="AH334" s="38" t="s">
        <v>188</v>
      </c>
      <c r="AI334" s="62"/>
      <c r="AJ334" s="40">
        <f t="shared" si="40"/>
        <v>0.36363636363636365</v>
      </c>
      <c r="AK334" s="38">
        <v>1</v>
      </c>
      <c r="AL334" s="40">
        <f t="shared" si="39"/>
        <v>18.181818181818183</v>
      </c>
      <c r="AM334" s="38"/>
      <c r="AN334" s="38"/>
      <c r="AO334" s="38"/>
      <c r="AP334" s="38"/>
      <c r="AQ334" s="38" t="s">
        <v>545</v>
      </c>
    </row>
    <row r="335" spans="1:43" x14ac:dyDescent="0.25">
      <c r="A335" s="38" t="s">
        <v>44</v>
      </c>
      <c r="B335" s="38" t="s">
        <v>281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9"/>
      <c r="AA335" s="39"/>
      <c r="AB335" s="38"/>
      <c r="AC335" s="38"/>
      <c r="AD335" s="38"/>
      <c r="AE335" s="38"/>
      <c r="AF335" s="38"/>
      <c r="AG335" s="38"/>
      <c r="AH335" s="38">
        <v>1</v>
      </c>
      <c r="AI335" s="62"/>
      <c r="AJ335" s="40"/>
      <c r="AK335" s="38"/>
      <c r="AL335" s="40">
        <f t="shared" si="39"/>
        <v>3.0303030303030303</v>
      </c>
      <c r="AM335" s="38"/>
      <c r="AN335" s="38"/>
      <c r="AO335" s="38"/>
      <c r="AP335" s="38"/>
      <c r="AQ335" s="38" t="s">
        <v>281</v>
      </c>
    </row>
    <row r="336" spans="1:43" x14ac:dyDescent="0.25">
      <c r="A336" s="38" t="s">
        <v>629</v>
      </c>
      <c r="B336" s="38" t="s">
        <v>420</v>
      </c>
      <c r="C336" s="38"/>
      <c r="D336" s="38"/>
      <c r="E336" s="38"/>
      <c r="F336" s="38"/>
      <c r="G336" s="38"/>
      <c r="H336" s="38"/>
      <c r="I336" s="38">
        <v>12</v>
      </c>
      <c r="J336" s="38"/>
      <c r="K336" s="38"/>
      <c r="L336" s="38">
        <v>6</v>
      </c>
      <c r="M336" s="38"/>
      <c r="N336" s="38"/>
      <c r="O336" s="38"/>
      <c r="P336" s="38"/>
      <c r="Q336" s="38"/>
      <c r="R336" s="38">
        <v>30</v>
      </c>
      <c r="S336" s="38">
        <v>2</v>
      </c>
      <c r="T336" s="38">
        <v>30</v>
      </c>
      <c r="U336" s="38"/>
      <c r="V336" s="38">
        <v>12</v>
      </c>
      <c r="W336" s="38">
        <v>10</v>
      </c>
      <c r="X336" s="38"/>
      <c r="Y336" s="38">
        <v>3</v>
      </c>
      <c r="Z336" s="39"/>
      <c r="AA336" s="39"/>
      <c r="AB336" s="38"/>
      <c r="AC336" s="38"/>
      <c r="AD336" s="38"/>
      <c r="AE336" s="38"/>
      <c r="AF336" s="38"/>
      <c r="AG336" s="38"/>
      <c r="AH336" s="38"/>
      <c r="AI336" s="62"/>
      <c r="AJ336" s="40">
        <f t="shared" si="40"/>
        <v>3.1818181818181817</v>
      </c>
      <c r="AK336" s="38">
        <v>1</v>
      </c>
      <c r="AL336" s="40">
        <f t="shared" si="39"/>
        <v>24.242424242424242</v>
      </c>
      <c r="AM336" s="38"/>
      <c r="AN336" s="38"/>
      <c r="AO336" s="38"/>
      <c r="AP336" s="38"/>
      <c r="AQ336" s="38" t="s">
        <v>420</v>
      </c>
    </row>
    <row r="337" spans="1:43" x14ac:dyDescent="0.25">
      <c r="A337" s="38" t="s">
        <v>440</v>
      </c>
      <c r="B337" s="38" t="s">
        <v>584</v>
      </c>
      <c r="C337" s="38"/>
      <c r="D337" s="38"/>
      <c r="E337" s="38"/>
      <c r="F337" s="38"/>
      <c r="G337" s="38">
        <v>10</v>
      </c>
      <c r="H337" s="38">
        <v>17</v>
      </c>
      <c r="I337" s="38"/>
      <c r="J337" s="38">
        <v>4</v>
      </c>
      <c r="K337" s="38"/>
      <c r="L337" s="38"/>
      <c r="M337" s="38">
        <v>8</v>
      </c>
      <c r="N337" s="38"/>
      <c r="O337" s="38"/>
      <c r="P337" s="38"/>
      <c r="Q337" s="38"/>
      <c r="R337" s="38">
        <v>2</v>
      </c>
      <c r="S337" s="38">
        <v>1</v>
      </c>
      <c r="T337" s="38"/>
      <c r="U337" s="38"/>
      <c r="V337" s="38"/>
      <c r="W337" s="38"/>
      <c r="X337" s="38"/>
      <c r="Y337" s="38"/>
      <c r="Z337" s="39"/>
      <c r="AA337" s="39"/>
      <c r="AB337" s="38"/>
      <c r="AC337" s="38"/>
      <c r="AD337" s="38"/>
      <c r="AE337" s="38"/>
      <c r="AF337" s="38">
        <v>1</v>
      </c>
      <c r="AG337" s="38"/>
      <c r="AH337" s="38"/>
      <c r="AI337" s="62"/>
      <c r="AJ337" s="40">
        <f t="shared" si="40"/>
        <v>1.303030303030303</v>
      </c>
      <c r="AK337" s="38">
        <v>1</v>
      </c>
      <c r="AL337" s="40">
        <f t="shared" si="39"/>
        <v>21.212121212121211</v>
      </c>
      <c r="AM337" s="38"/>
      <c r="AN337" s="38"/>
      <c r="AO337" s="38"/>
      <c r="AP337" s="38"/>
      <c r="AQ337" s="38" t="s">
        <v>584</v>
      </c>
    </row>
    <row r="338" spans="1:43" x14ac:dyDescent="0.25">
      <c r="A338" s="38" t="s">
        <v>6</v>
      </c>
      <c r="B338" s="38" t="s">
        <v>403</v>
      </c>
      <c r="C338" s="38">
        <v>2</v>
      </c>
      <c r="D338" s="38">
        <v>1</v>
      </c>
      <c r="E338" s="38">
        <v>5</v>
      </c>
      <c r="F338" s="38">
        <v>20</v>
      </c>
      <c r="G338" s="38">
        <v>10</v>
      </c>
      <c r="H338" s="38">
        <v>16</v>
      </c>
      <c r="I338" s="38"/>
      <c r="J338" s="38"/>
      <c r="K338" s="38">
        <v>2</v>
      </c>
      <c r="L338" s="38" t="s">
        <v>210</v>
      </c>
      <c r="M338" s="38">
        <v>1</v>
      </c>
      <c r="N338" s="38"/>
      <c r="O338" s="38">
        <v>2</v>
      </c>
      <c r="P338" s="38"/>
      <c r="Q338" s="38"/>
      <c r="R338" s="38">
        <v>12</v>
      </c>
      <c r="S338" s="38">
        <v>2</v>
      </c>
      <c r="T338" s="38">
        <v>1</v>
      </c>
      <c r="U338" s="38"/>
      <c r="V338" s="38"/>
      <c r="W338" s="38"/>
      <c r="X338" s="38"/>
      <c r="Y338" s="38"/>
      <c r="Z338" s="39"/>
      <c r="AA338" s="39"/>
      <c r="AB338" s="38"/>
      <c r="AC338" s="38"/>
      <c r="AD338" s="38"/>
      <c r="AE338" s="38"/>
      <c r="AF338" s="38"/>
      <c r="AG338" s="38"/>
      <c r="AH338" s="38"/>
      <c r="AI338" s="62"/>
      <c r="AJ338" s="40">
        <f t="shared" si="40"/>
        <v>2.2424242424242422</v>
      </c>
      <c r="AK338" s="38">
        <v>1</v>
      </c>
      <c r="AL338" s="40">
        <f t="shared" si="39"/>
        <v>36.363636363636367</v>
      </c>
      <c r="AM338" s="38"/>
      <c r="AN338" s="38"/>
      <c r="AO338" s="38"/>
      <c r="AP338" s="38"/>
      <c r="AQ338" s="38" t="s">
        <v>403</v>
      </c>
    </row>
    <row r="339" spans="1:43" x14ac:dyDescent="0.25">
      <c r="A339" s="38" t="s">
        <v>406</v>
      </c>
      <c r="B339" s="38" t="s">
        <v>598</v>
      </c>
      <c r="C339" s="38">
        <v>3</v>
      </c>
      <c r="D339" s="38"/>
      <c r="E339" s="38">
        <v>2</v>
      </c>
      <c r="F339" s="38">
        <v>2</v>
      </c>
      <c r="G339" s="38">
        <v>9</v>
      </c>
      <c r="H339" s="38">
        <v>3</v>
      </c>
      <c r="I339" s="38">
        <v>1</v>
      </c>
      <c r="J339" s="38">
        <v>5</v>
      </c>
      <c r="K339" s="38">
        <v>6</v>
      </c>
      <c r="L339" s="38"/>
      <c r="M339" s="38">
        <v>1</v>
      </c>
      <c r="N339" s="38"/>
      <c r="O339" s="38">
        <v>2</v>
      </c>
      <c r="P339" s="38"/>
      <c r="Q339" s="38"/>
      <c r="R339" s="38">
        <v>5</v>
      </c>
      <c r="S339" s="38">
        <v>1</v>
      </c>
      <c r="T339" s="38"/>
      <c r="U339" s="38" t="s">
        <v>210</v>
      </c>
      <c r="V339" s="38"/>
      <c r="W339" s="38"/>
      <c r="X339" s="38"/>
      <c r="Y339" s="38">
        <v>8</v>
      </c>
      <c r="Z339" s="39"/>
      <c r="AA339" s="39">
        <v>1</v>
      </c>
      <c r="AB339" s="38"/>
      <c r="AC339" s="38"/>
      <c r="AD339" s="38"/>
      <c r="AE339" s="38">
        <v>1</v>
      </c>
      <c r="AF339" s="38"/>
      <c r="AG339" s="38"/>
      <c r="AH339" s="38"/>
      <c r="AI339" s="62"/>
      <c r="AJ339" s="40">
        <f t="shared" si="40"/>
        <v>1.5151515151515151</v>
      </c>
      <c r="AK339" s="38">
        <v>1</v>
      </c>
      <c r="AL339" s="40">
        <f t="shared" si="39"/>
        <v>45.454545454545453</v>
      </c>
      <c r="AM339" s="38"/>
      <c r="AN339" s="38"/>
      <c r="AO339" s="38"/>
      <c r="AP339" s="38"/>
      <c r="AQ339" s="38" t="s">
        <v>598</v>
      </c>
    </row>
    <row r="340" spans="1:43" x14ac:dyDescent="0.25">
      <c r="A340" s="38" t="s">
        <v>50</v>
      </c>
      <c r="B340" s="38" t="s">
        <v>286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>
        <v>4</v>
      </c>
      <c r="N340" s="38"/>
      <c r="O340" s="38"/>
      <c r="P340" s="38"/>
      <c r="Q340" s="38"/>
      <c r="R340" s="38">
        <v>1</v>
      </c>
      <c r="S340" s="38"/>
      <c r="T340" s="38"/>
      <c r="U340" s="38"/>
      <c r="V340" s="38"/>
      <c r="W340" s="38"/>
      <c r="X340" s="38"/>
      <c r="Y340" s="38"/>
      <c r="Z340" s="39"/>
      <c r="AA340" s="39"/>
      <c r="AB340" s="38">
        <v>1</v>
      </c>
      <c r="AC340" s="38"/>
      <c r="AD340" s="38">
        <v>8</v>
      </c>
      <c r="AE340" s="38">
        <v>2</v>
      </c>
      <c r="AF340" s="38">
        <v>1</v>
      </c>
      <c r="AG340" s="38"/>
      <c r="AH340" s="38"/>
      <c r="AI340" s="62"/>
      <c r="AJ340" s="40">
        <f t="shared" si="40"/>
        <v>0.51515151515151514</v>
      </c>
      <c r="AK340" s="38">
        <v>1</v>
      </c>
      <c r="AL340" s="40">
        <f t="shared" si="39"/>
        <v>18.181818181818183</v>
      </c>
      <c r="AM340" s="38"/>
      <c r="AN340" s="38"/>
      <c r="AO340" s="38"/>
      <c r="AP340" s="38"/>
      <c r="AQ340" s="38" t="s">
        <v>286</v>
      </c>
    </row>
    <row r="341" spans="1:43" x14ac:dyDescent="0.25">
      <c r="A341" s="38" t="s">
        <v>79</v>
      </c>
      <c r="B341" s="38" t="s">
        <v>466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9"/>
      <c r="AA341" s="39"/>
      <c r="AB341" s="38"/>
      <c r="AC341" s="38"/>
      <c r="AD341" s="38"/>
      <c r="AE341" s="38">
        <v>1</v>
      </c>
      <c r="AF341" s="38"/>
      <c r="AG341" s="41">
        <v>1</v>
      </c>
      <c r="AH341" s="44"/>
      <c r="AI341" s="62"/>
      <c r="AJ341" s="40">
        <f t="shared" si="40"/>
        <v>6.0606060606060608E-2</v>
      </c>
      <c r="AK341" s="38">
        <v>1</v>
      </c>
      <c r="AL341" s="40">
        <f t="shared" si="39"/>
        <v>6.0606060606060606</v>
      </c>
      <c r="AM341" s="38"/>
      <c r="AN341" s="38"/>
      <c r="AO341" s="38"/>
      <c r="AP341" s="38"/>
      <c r="AQ341" s="38" t="s">
        <v>466</v>
      </c>
    </row>
    <row r="342" spans="1:43" x14ac:dyDescent="0.25">
      <c r="A342" s="38" t="s">
        <v>335</v>
      </c>
      <c r="B342" s="38" t="s">
        <v>612</v>
      </c>
      <c r="C342" s="38"/>
      <c r="D342" s="38"/>
      <c r="E342" s="38"/>
      <c r="F342" s="38"/>
      <c r="G342" s="38"/>
      <c r="H342" s="38"/>
      <c r="I342" s="38"/>
      <c r="J342" s="38"/>
      <c r="K342" s="38">
        <v>7</v>
      </c>
      <c r="L342" s="38" t="s">
        <v>211</v>
      </c>
      <c r="M342" s="38"/>
      <c r="N342" s="38"/>
      <c r="O342" s="38">
        <v>1</v>
      </c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9"/>
      <c r="AA342" s="39"/>
      <c r="AB342" s="38"/>
      <c r="AC342" s="38"/>
      <c r="AD342" s="38"/>
      <c r="AE342" s="38"/>
      <c r="AF342" s="38">
        <v>1</v>
      </c>
      <c r="AG342" s="41"/>
      <c r="AH342" s="41">
        <v>1</v>
      </c>
      <c r="AI342" s="62">
        <v>4</v>
      </c>
      <c r="AJ342" s="40">
        <f t="shared" si="40"/>
        <v>0.42424242424242425</v>
      </c>
      <c r="AK342" s="38">
        <v>1</v>
      </c>
      <c r="AL342" s="40">
        <f t="shared" si="39"/>
        <v>15.151515151515152</v>
      </c>
      <c r="AM342" s="38"/>
      <c r="AN342" s="38"/>
      <c r="AO342" s="38"/>
      <c r="AP342" s="38"/>
      <c r="AQ342" s="38" t="s">
        <v>612</v>
      </c>
    </row>
    <row r="343" spans="1:43" x14ac:dyDescent="0.25">
      <c r="A343" s="38" t="s">
        <v>148</v>
      </c>
      <c r="B343" s="38" t="s">
        <v>789</v>
      </c>
      <c r="C343" s="38"/>
      <c r="D343" s="38"/>
      <c r="E343" s="38"/>
      <c r="F343" s="38"/>
      <c r="G343" s="38"/>
      <c r="H343" s="38"/>
      <c r="I343" s="38"/>
      <c r="J343" s="38"/>
      <c r="K343" s="38"/>
      <c r="L343" s="38">
        <v>106</v>
      </c>
      <c r="M343" s="38"/>
      <c r="N343" s="38"/>
      <c r="O343" s="38"/>
      <c r="P343" s="38"/>
      <c r="Q343" s="38"/>
      <c r="R343" s="38">
        <v>12</v>
      </c>
      <c r="S343" s="38"/>
      <c r="T343" s="38"/>
      <c r="U343" s="38"/>
      <c r="V343" s="38">
        <v>20</v>
      </c>
      <c r="W343" s="38"/>
      <c r="X343" s="38"/>
      <c r="Y343" s="38"/>
      <c r="Z343" s="39"/>
      <c r="AA343" s="39"/>
      <c r="AB343" s="38">
        <v>2</v>
      </c>
      <c r="AC343" s="38"/>
      <c r="AD343" s="38"/>
      <c r="AE343" s="38"/>
      <c r="AF343" s="38">
        <v>20</v>
      </c>
      <c r="AG343" s="41">
        <v>1</v>
      </c>
      <c r="AH343" s="41"/>
      <c r="AI343" s="62"/>
      <c r="AJ343" s="40">
        <f t="shared" si="40"/>
        <v>4.8787878787878789</v>
      </c>
      <c r="AK343" s="38">
        <v>1</v>
      </c>
      <c r="AL343" s="40">
        <f t="shared" si="39"/>
        <v>18.181818181818183</v>
      </c>
      <c r="AM343" s="38"/>
      <c r="AN343" s="38"/>
      <c r="AO343" s="38"/>
      <c r="AP343" s="38"/>
      <c r="AQ343" s="38" t="s">
        <v>789</v>
      </c>
    </row>
    <row r="344" spans="1:43" x14ac:dyDescent="0.25">
      <c r="A344" s="38" t="s">
        <v>615</v>
      </c>
      <c r="B344" s="38" t="s">
        <v>319</v>
      </c>
      <c r="C344" s="38"/>
      <c r="D344" s="38"/>
      <c r="E344" s="38"/>
      <c r="F344" s="38"/>
      <c r="G344" s="38"/>
      <c r="H344" s="38"/>
      <c r="I344" s="38">
        <v>1</v>
      </c>
      <c r="J344" s="38"/>
      <c r="K344" s="38"/>
      <c r="L344" s="38"/>
      <c r="M344" s="38">
        <v>8</v>
      </c>
      <c r="N344" s="38"/>
      <c r="O344" s="38"/>
      <c r="P344" s="38"/>
      <c r="Q344" s="38"/>
      <c r="R344" s="38">
        <v>22</v>
      </c>
      <c r="S344" s="38"/>
      <c r="T344" s="38">
        <v>12</v>
      </c>
      <c r="U344" s="38"/>
      <c r="V344" s="38">
        <v>1</v>
      </c>
      <c r="W344" s="38"/>
      <c r="X344" s="38"/>
      <c r="Y344" s="38"/>
      <c r="Z344" s="39"/>
      <c r="AA344" s="39"/>
      <c r="AB344" s="38"/>
      <c r="AC344" s="38"/>
      <c r="AD344" s="38">
        <v>8</v>
      </c>
      <c r="AE344" s="38"/>
      <c r="AF344" s="38">
        <v>6</v>
      </c>
      <c r="AG344" s="41"/>
      <c r="AH344" s="41">
        <v>5</v>
      </c>
      <c r="AI344" s="62"/>
      <c r="AJ344" s="40">
        <f t="shared" si="40"/>
        <v>1.9090909090909092</v>
      </c>
      <c r="AK344" s="38">
        <v>1</v>
      </c>
      <c r="AL344" s="40">
        <f t="shared" si="39"/>
        <v>24.242424242424242</v>
      </c>
      <c r="AM344" s="38"/>
      <c r="AN344" s="38"/>
      <c r="AO344" s="38"/>
      <c r="AP344" s="38"/>
      <c r="AQ344" s="38" t="s">
        <v>319</v>
      </c>
    </row>
    <row r="345" spans="1:43" x14ac:dyDescent="0.25">
      <c r="A345" s="38" t="s">
        <v>77</v>
      </c>
      <c r="B345" s="38" t="s">
        <v>470</v>
      </c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9"/>
      <c r="AA345" s="39"/>
      <c r="AB345" s="38"/>
      <c r="AC345" s="38"/>
      <c r="AD345" s="38"/>
      <c r="AE345" s="38"/>
      <c r="AF345" s="38"/>
      <c r="AG345" s="41"/>
      <c r="AH345" s="41"/>
      <c r="AI345" s="62"/>
      <c r="AJ345" s="40"/>
      <c r="AK345" s="38"/>
      <c r="AL345" s="40"/>
      <c r="AM345" s="38"/>
      <c r="AN345" s="38"/>
      <c r="AO345" s="38"/>
      <c r="AP345" s="38"/>
      <c r="AQ345" s="38" t="s">
        <v>470</v>
      </c>
    </row>
    <row r="346" spans="1:43" x14ac:dyDescent="0.25">
      <c r="A346" s="38" t="s">
        <v>667</v>
      </c>
      <c r="B346" s="38" t="s">
        <v>589</v>
      </c>
      <c r="C346" s="38">
        <v>89</v>
      </c>
      <c r="D346" s="38">
        <v>110</v>
      </c>
      <c r="E346" s="38">
        <v>183</v>
      </c>
      <c r="F346" s="38">
        <v>147</v>
      </c>
      <c r="G346" s="38">
        <v>96</v>
      </c>
      <c r="H346" s="38">
        <v>72</v>
      </c>
      <c r="I346" s="38">
        <v>162</v>
      </c>
      <c r="J346" s="38">
        <v>45</v>
      </c>
      <c r="K346" s="38">
        <v>106</v>
      </c>
      <c r="L346" s="38">
        <v>91</v>
      </c>
      <c r="M346" s="38">
        <v>36</v>
      </c>
      <c r="N346" s="38">
        <v>73</v>
      </c>
      <c r="O346" s="38">
        <v>99</v>
      </c>
      <c r="P346" s="38">
        <v>10</v>
      </c>
      <c r="Q346" s="38">
        <v>140</v>
      </c>
      <c r="R346" s="38">
        <v>136</v>
      </c>
      <c r="S346" s="38">
        <v>321</v>
      </c>
      <c r="T346" s="38">
        <v>84</v>
      </c>
      <c r="U346" s="38">
        <v>90</v>
      </c>
      <c r="V346" s="38">
        <v>128</v>
      </c>
      <c r="W346" s="38">
        <v>106</v>
      </c>
      <c r="X346" s="38">
        <v>2</v>
      </c>
      <c r="Y346" s="38">
        <v>156</v>
      </c>
      <c r="Z346" s="39">
        <v>32</v>
      </c>
      <c r="AA346" s="39">
        <v>35</v>
      </c>
      <c r="AB346" s="38">
        <v>10</v>
      </c>
      <c r="AC346" s="38">
        <v>83</v>
      </c>
      <c r="AD346" s="38">
        <v>52</v>
      </c>
      <c r="AE346" s="38">
        <v>213</v>
      </c>
      <c r="AF346" s="38">
        <v>18</v>
      </c>
      <c r="AG346" s="41">
        <v>15</v>
      </c>
      <c r="AH346" s="41">
        <v>64</v>
      </c>
      <c r="AI346" s="62">
        <v>146</v>
      </c>
      <c r="AJ346" s="40">
        <f t="shared" si="40"/>
        <v>95.454545454545453</v>
      </c>
      <c r="AK346" s="38">
        <v>1</v>
      </c>
      <c r="AL346" s="40">
        <f t="shared" si="39"/>
        <v>100</v>
      </c>
      <c r="AM346" s="38">
        <v>1</v>
      </c>
      <c r="AN346" s="38">
        <v>1</v>
      </c>
      <c r="AO346" s="38"/>
      <c r="AP346" s="38"/>
      <c r="AQ346" s="38" t="s">
        <v>589</v>
      </c>
    </row>
    <row r="347" spans="1:43" x14ac:dyDescent="0.25">
      <c r="A347" s="38" t="s">
        <v>431</v>
      </c>
      <c r="B347" s="38" t="s">
        <v>223</v>
      </c>
      <c r="C347" s="38"/>
      <c r="D347" s="38">
        <v>5</v>
      </c>
      <c r="E347" s="38">
        <v>5</v>
      </c>
      <c r="F347" s="38">
        <v>6</v>
      </c>
      <c r="G347" s="38">
        <v>4</v>
      </c>
      <c r="H347" s="38">
        <v>5</v>
      </c>
      <c r="I347" s="38">
        <v>3</v>
      </c>
      <c r="J347" s="38">
        <v>6</v>
      </c>
      <c r="K347" s="38"/>
      <c r="L347" s="38">
        <v>1</v>
      </c>
      <c r="M347" s="38">
        <v>1</v>
      </c>
      <c r="N347" s="38"/>
      <c r="O347" s="38">
        <v>4</v>
      </c>
      <c r="P347" s="38">
        <v>4</v>
      </c>
      <c r="Q347" s="38">
        <v>1</v>
      </c>
      <c r="R347" s="38">
        <v>3</v>
      </c>
      <c r="S347" s="38">
        <v>1</v>
      </c>
      <c r="T347" s="38">
        <v>3</v>
      </c>
      <c r="U347" s="38"/>
      <c r="V347" s="38">
        <v>4</v>
      </c>
      <c r="W347" s="38"/>
      <c r="X347" s="38"/>
      <c r="Y347" s="38">
        <v>1</v>
      </c>
      <c r="Z347" s="38"/>
      <c r="AA347" s="39">
        <v>1</v>
      </c>
      <c r="AB347" s="38">
        <v>1</v>
      </c>
      <c r="AC347" s="38"/>
      <c r="AD347" s="38">
        <v>2</v>
      </c>
      <c r="AE347" s="38">
        <v>5</v>
      </c>
      <c r="AF347" s="38">
        <v>1</v>
      </c>
      <c r="AG347" s="41"/>
      <c r="AH347" s="41">
        <v>4</v>
      </c>
      <c r="AI347" s="62">
        <v>3</v>
      </c>
      <c r="AJ347" s="40">
        <f t="shared" si="40"/>
        <v>2.2424242424242422</v>
      </c>
      <c r="AK347" s="38">
        <v>1</v>
      </c>
      <c r="AL347" s="40">
        <f t="shared" si="39"/>
        <v>72.727272727272734</v>
      </c>
      <c r="AM347" s="38"/>
      <c r="AN347" s="38">
        <v>1</v>
      </c>
      <c r="AO347" s="38"/>
      <c r="AP347" s="38"/>
      <c r="AQ347" s="38" t="s">
        <v>223</v>
      </c>
    </row>
    <row r="348" spans="1:43" x14ac:dyDescent="0.25">
      <c r="A348" s="38" t="s">
        <v>683</v>
      </c>
      <c r="B348" s="38" t="s">
        <v>471</v>
      </c>
      <c r="C348" s="38"/>
      <c r="D348" s="38">
        <v>39</v>
      </c>
      <c r="E348" s="38">
        <v>34</v>
      </c>
      <c r="F348" s="38">
        <v>26</v>
      </c>
      <c r="G348" s="38">
        <v>6</v>
      </c>
      <c r="H348" s="38">
        <v>11</v>
      </c>
      <c r="I348" s="38">
        <v>5</v>
      </c>
      <c r="J348" s="38">
        <v>3</v>
      </c>
      <c r="K348" s="38"/>
      <c r="L348" s="38">
        <v>3</v>
      </c>
      <c r="M348" s="38">
        <v>4</v>
      </c>
      <c r="N348" s="38">
        <v>11</v>
      </c>
      <c r="O348" s="38">
        <v>1</v>
      </c>
      <c r="P348" s="38"/>
      <c r="Q348" s="38">
        <v>20</v>
      </c>
      <c r="R348" s="38">
        <v>7</v>
      </c>
      <c r="S348" s="38">
        <v>6</v>
      </c>
      <c r="T348" s="38">
        <v>6</v>
      </c>
      <c r="U348" s="38" t="s">
        <v>214</v>
      </c>
      <c r="V348" s="38">
        <v>7</v>
      </c>
      <c r="W348" s="38">
        <v>2</v>
      </c>
      <c r="X348" s="38">
        <v>4</v>
      </c>
      <c r="Y348" s="38">
        <v>4</v>
      </c>
      <c r="Z348" s="38">
        <v>6</v>
      </c>
      <c r="AA348" s="39">
        <v>3</v>
      </c>
      <c r="AB348" s="38">
        <v>2</v>
      </c>
      <c r="AC348" s="38"/>
      <c r="AD348" s="38">
        <v>2</v>
      </c>
      <c r="AE348" s="38">
        <v>1</v>
      </c>
      <c r="AF348" s="38">
        <v>8</v>
      </c>
      <c r="AG348" s="41">
        <v>6</v>
      </c>
      <c r="AH348" s="44">
        <v>6</v>
      </c>
      <c r="AI348" s="62">
        <v>12</v>
      </c>
      <c r="AJ348" s="40">
        <f t="shared" si="40"/>
        <v>7.4242424242424239</v>
      </c>
      <c r="AK348" s="38">
        <v>1</v>
      </c>
      <c r="AL348" s="40">
        <f t="shared" si="39"/>
        <v>84.848484848484844</v>
      </c>
      <c r="AM348" s="38"/>
      <c r="AN348" s="38">
        <v>1</v>
      </c>
      <c r="AO348" s="38"/>
      <c r="AP348" s="38"/>
      <c r="AQ348" s="38" t="s">
        <v>471</v>
      </c>
    </row>
    <row r="349" spans="1:43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61"/>
      <c r="AJ349" s="40"/>
      <c r="AK349" s="38"/>
      <c r="AL349" s="40"/>
      <c r="AM349" s="38"/>
      <c r="AN349" s="38"/>
      <c r="AO349" s="38"/>
      <c r="AP349" s="38"/>
      <c r="AQ349" s="38"/>
    </row>
    <row r="350" spans="1:43" x14ac:dyDescent="0.25">
      <c r="A350" s="38" t="s">
        <v>326</v>
      </c>
      <c r="B350" s="38"/>
      <c r="C350" s="38">
        <v>2001</v>
      </c>
      <c r="D350" s="38">
        <v>3574</v>
      </c>
      <c r="E350" s="38">
        <v>3260</v>
      </c>
      <c r="F350" s="38">
        <v>3817</v>
      </c>
      <c r="G350" s="38">
        <v>3780</v>
      </c>
      <c r="H350" s="38">
        <v>2825</v>
      </c>
      <c r="I350" s="38">
        <v>3765</v>
      </c>
      <c r="J350" s="38">
        <v>2153</v>
      </c>
      <c r="K350" s="38">
        <v>2593</v>
      </c>
      <c r="L350" s="38">
        <v>2877</v>
      </c>
      <c r="M350" s="38">
        <v>2379</v>
      </c>
      <c r="N350" s="38">
        <v>2702</v>
      </c>
      <c r="O350" s="38">
        <v>2493</v>
      </c>
      <c r="P350" s="38">
        <v>2581</v>
      </c>
      <c r="Q350" s="38">
        <v>2171</v>
      </c>
      <c r="R350" s="38">
        <v>2556</v>
      </c>
      <c r="S350" s="38">
        <v>3194</v>
      </c>
      <c r="T350" s="38">
        <v>2668</v>
      </c>
      <c r="U350" s="38">
        <v>2511</v>
      </c>
      <c r="V350" s="38">
        <v>3211</v>
      </c>
      <c r="W350" s="38">
        <v>3214</v>
      </c>
      <c r="X350" s="38">
        <v>2658</v>
      </c>
      <c r="Y350" s="38">
        <v>2749</v>
      </c>
      <c r="Z350" s="38">
        <v>2384</v>
      </c>
      <c r="AA350" s="38">
        <v>1654</v>
      </c>
      <c r="AB350" s="38">
        <v>2060</v>
      </c>
      <c r="AC350" s="38">
        <v>2165</v>
      </c>
      <c r="AD350" s="38">
        <v>2823</v>
      </c>
      <c r="AE350" s="38">
        <v>2885</v>
      </c>
      <c r="AF350" s="38">
        <v>2644</v>
      </c>
      <c r="AG350" s="38">
        <v>1303</v>
      </c>
      <c r="AH350" s="38">
        <v>2373</v>
      </c>
      <c r="AI350" s="61">
        <f>SUM(AI5:AI349)</f>
        <v>1575</v>
      </c>
      <c r="AJ350" s="40">
        <f t="shared" si="40"/>
        <v>2654.4848484848485</v>
      </c>
      <c r="AK350" s="38"/>
      <c r="AL350" s="40"/>
      <c r="AM350" s="38"/>
      <c r="AN350" s="38"/>
      <c r="AO350" s="38"/>
      <c r="AP350" s="38" t="s">
        <v>326</v>
      </c>
      <c r="AQ350" s="38"/>
    </row>
    <row r="351" spans="1:43" x14ac:dyDescent="0.25">
      <c r="A351" s="38" t="s">
        <v>592</v>
      </c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>
        <v>17</v>
      </c>
      <c r="M351" s="38">
        <v>7</v>
      </c>
      <c r="N351" s="38">
        <v>5</v>
      </c>
      <c r="O351" s="38">
        <v>2</v>
      </c>
      <c r="P351" s="38">
        <v>1</v>
      </c>
      <c r="Q351" s="38"/>
      <c r="R351" s="38"/>
      <c r="S351" s="38">
        <v>5</v>
      </c>
      <c r="T351" s="38">
        <v>30</v>
      </c>
      <c r="U351" s="38">
        <v>9</v>
      </c>
      <c r="V351" s="38"/>
      <c r="W351" s="38"/>
      <c r="X351" s="38">
        <v>1</v>
      </c>
      <c r="Y351" s="38">
        <v>1</v>
      </c>
      <c r="Z351" s="38"/>
      <c r="AA351" s="38">
        <v>8</v>
      </c>
      <c r="AB351" s="38">
        <v>1</v>
      </c>
      <c r="AC351" s="38"/>
      <c r="AD351" s="38">
        <v>5</v>
      </c>
      <c r="AE351" s="38"/>
      <c r="AF351" s="38">
        <v>14</v>
      </c>
      <c r="AG351" s="38">
        <v>0</v>
      </c>
      <c r="AH351" s="38">
        <v>4</v>
      </c>
      <c r="AI351" s="61">
        <v>0</v>
      </c>
      <c r="AJ351" s="40"/>
      <c r="AK351" s="38"/>
      <c r="AL351" s="40"/>
      <c r="AM351" s="38"/>
      <c r="AN351" s="38"/>
      <c r="AO351" s="38"/>
      <c r="AP351" s="38" t="s">
        <v>592</v>
      </c>
      <c r="AQ351" s="38"/>
    </row>
    <row r="352" spans="1:43" x14ac:dyDescent="0.25">
      <c r="A352" s="38" t="s">
        <v>720</v>
      </c>
      <c r="B352" s="38"/>
      <c r="C352" s="38">
        <v>2001</v>
      </c>
      <c r="D352" s="38">
        <v>3574</v>
      </c>
      <c r="E352" s="38">
        <v>3260</v>
      </c>
      <c r="F352" s="38">
        <v>3817</v>
      </c>
      <c r="G352" s="38">
        <v>3780</v>
      </c>
      <c r="H352" s="38">
        <v>2825</v>
      </c>
      <c r="I352" s="38">
        <v>3765</v>
      </c>
      <c r="J352" s="38">
        <v>2153</v>
      </c>
      <c r="K352" s="38">
        <v>2593</v>
      </c>
      <c r="L352" s="38">
        <v>2894</v>
      </c>
      <c r="M352" s="38">
        <v>2386</v>
      </c>
      <c r="N352" s="38">
        <v>2707</v>
      </c>
      <c r="O352" s="38">
        <v>2495</v>
      </c>
      <c r="P352" s="38">
        <v>2582</v>
      </c>
      <c r="Q352" s="38">
        <v>2171</v>
      </c>
      <c r="R352" s="38">
        <v>2556</v>
      </c>
      <c r="S352" s="38">
        <v>3199</v>
      </c>
      <c r="T352" s="38">
        <v>2698</v>
      </c>
      <c r="U352" s="38">
        <v>2550</v>
      </c>
      <c r="V352" s="38">
        <v>3211</v>
      </c>
      <c r="W352" s="38">
        <v>3214</v>
      </c>
      <c r="X352" s="38">
        <v>2659</v>
      </c>
      <c r="Y352" s="38">
        <v>2750</v>
      </c>
      <c r="Z352" s="38">
        <v>2384</v>
      </c>
      <c r="AA352" s="38">
        <v>1662</v>
      </c>
      <c r="AB352" s="38">
        <v>2061</v>
      </c>
      <c r="AC352" s="38">
        <v>2165</v>
      </c>
      <c r="AD352" s="38">
        <v>2828</v>
      </c>
      <c r="AE352" s="38">
        <v>2885</v>
      </c>
      <c r="AF352" s="38">
        <v>2658</v>
      </c>
      <c r="AG352" s="38">
        <v>1303</v>
      </c>
      <c r="AH352" s="38">
        <v>2377</v>
      </c>
      <c r="AI352" s="61">
        <v>1576</v>
      </c>
      <c r="AJ352" s="40">
        <f t="shared" si="40"/>
        <v>2658.757575757576</v>
      </c>
      <c r="AK352" s="38"/>
      <c r="AL352" s="40"/>
      <c r="AM352" s="38"/>
      <c r="AN352" s="38"/>
      <c r="AO352" s="38"/>
      <c r="AP352" s="38" t="s">
        <v>720</v>
      </c>
      <c r="AQ352" s="38"/>
    </row>
    <row r="353" spans="1:257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61"/>
      <c r="AJ353" s="40"/>
      <c r="AK353" s="38"/>
      <c r="AL353" s="40"/>
      <c r="AM353" s="38"/>
      <c r="AN353" s="38"/>
      <c r="AO353" s="38"/>
      <c r="AP353" s="38"/>
      <c r="AQ353" s="38"/>
    </row>
    <row r="354" spans="1:257" x14ac:dyDescent="0.25">
      <c r="A354" s="38" t="s">
        <v>325</v>
      </c>
      <c r="B354" s="38"/>
      <c r="C354" s="38">
        <v>83</v>
      </c>
      <c r="D354" s="38">
        <v>123</v>
      </c>
      <c r="E354" s="38">
        <v>121</v>
      </c>
      <c r="F354" s="38">
        <v>119</v>
      </c>
      <c r="G354" s="38">
        <v>127</v>
      </c>
      <c r="H354" s="38">
        <v>133</v>
      </c>
      <c r="I354" s="38">
        <v>122</v>
      </c>
      <c r="J354" s="38">
        <v>104</v>
      </c>
      <c r="K354" s="38">
        <v>124</v>
      </c>
      <c r="L354" s="38">
        <v>119</v>
      </c>
      <c r="M354" s="38">
        <v>133</v>
      </c>
      <c r="N354" s="38">
        <v>124</v>
      </c>
      <c r="O354" s="38">
        <v>122</v>
      </c>
      <c r="P354" s="38">
        <v>118</v>
      </c>
      <c r="Q354" s="38">
        <v>117</v>
      </c>
      <c r="R354" s="38">
        <v>122</v>
      </c>
      <c r="S354" s="38">
        <v>120</v>
      </c>
      <c r="T354" s="38">
        <v>109</v>
      </c>
      <c r="U354" s="38">
        <v>107</v>
      </c>
      <c r="V354" s="38">
        <v>119</v>
      </c>
      <c r="W354" s="38">
        <v>123</v>
      </c>
      <c r="X354" s="38">
        <v>107</v>
      </c>
      <c r="Y354" s="38">
        <v>121</v>
      </c>
      <c r="Z354" s="38">
        <v>105</v>
      </c>
      <c r="AA354" s="38">
        <v>114</v>
      </c>
      <c r="AB354" s="38">
        <v>108</v>
      </c>
      <c r="AC354" s="38">
        <v>99</v>
      </c>
      <c r="AD354" s="38">
        <v>111</v>
      </c>
      <c r="AE354" s="38">
        <v>113</v>
      </c>
      <c r="AF354" s="38">
        <v>120</v>
      </c>
      <c r="AG354" s="38">
        <v>104</v>
      </c>
      <c r="AH354" s="38">
        <v>115</v>
      </c>
      <c r="AI354" s="61">
        <v>98</v>
      </c>
      <c r="AJ354" s="40"/>
      <c r="AK354" s="38"/>
      <c r="AL354" s="40"/>
      <c r="AM354" s="38"/>
      <c r="AN354" s="38"/>
      <c r="AO354" s="38"/>
      <c r="AP354" s="38" t="s">
        <v>325</v>
      </c>
      <c r="AQ354" s="38"/>
    </row>
    <row r="355" spans="1:257" x14ac:dyDescent="0.25">
      <c r="A355" s="38" t="s">
        <v>593</v>
      </c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>
        <v>7</v>
      </c>
      <c r="M355" s="38">
        <v>3</v>
      </c>
      <c r="N355" s="38">
        <v>4</v>
      </c>
      <c r="O355" s="38">
        <v>2</v>
      </c>
      <c r="P355" s="38">
        <v>1</v>
      </c>
      <c r="Q355" s="38">
        <v>2</v>
      </c>
      <c r="R355" s="38"/>
      <c r="S355" s="38">
        <v>4</v>
      </c>
      <c r="T355" s="38">
        <v>1</v>
      </c>
      <c r="U355" s="38">
        <v>3</v>
      </c>
      <c r="V355" s="38"/>
      <c r="W355" s="38"/>
      <c r="X355" s="38">
        <v>1</v>
      </c>
      <c r="Y355" s="38">
        <v>1</v>
      </c>
      <c r="Z355" s="38"/>
      <c r="AA355" s="38">
        <v>4</v>
      </c>
      <c r="AB355" s="38">
        <v>1</v>
      </c>
      <c r="AC355" s="38"/>
      <c r="AD355" s="38">
        <v>2</v>
      </c>
      <c r="AE355" s="38"/>
      <c r="AF355" s="38">
        <v>3</v>
      </c>
      <c r="AG355" s="38">
        <v>0</v>
      </c>
      <c r="AH355" s="38">
        <v>4</v>
      </c>
      <c r="AI355" s="61">
        <v>0</v>
      </c>
      <c r="AJ355" s="40"/>
      <c r="AK355" s="38"/>
      <c r="AL355" s="40"/>
      <c r="AM355" s="38"/>
      <c r="AN355" s="38"/>
      <c r="AO355" s="38"/>
      <c r="AP355" s="38" t="s">
        <v>593</v>
      </c>
      <c r="AQ355" s="38"/>
    </row>
    <row r="356" spans="1:257" x14ac:dyDescent="0.25">
      <c r="A356" s="38" t="s">
        <v>728</v>
      </c>
      <c r="B356" s="38"/>
      <c r="C356" s="38">
        <v>83</v>
      </c>
      <c r="D356" s="38">
        <v>123</v>
      </c>
      <c r="E356" s="38">
        <v>121</v>
      </c>
      <c r="F356" s="38">
        <v>119</v>
      </c>
      <c r="G356" s="38">
        <v>127</v>
      </c>
      <c r="H356" s="38">
        <v>133</v>
      </c>
      <c r="I356" s="38">
        <v>122</v>
      </c>
      <c r="J356" s="38">
        <v>104</v>
      </c>
      <c r="K356" s="38">
        <v>124</v>
      </c>
      <c r="L356" s="38">
        <v>126</v>
      </c>
      <c r="M356" s="38">
        <v>136</v>
      </c>
      <c r="N356" s="38">
        <v>128</v>
      </c>
      <c r="O356" s="38">
        <v>124</v>
      </c>
      <c r="P356" s="38">
        <v>119</v>
      </c>
      <c r="Q356" s="38">
        <v>119</v>
      </c>
      <c r="R356" s="38">
        <v>122</v>
      </c>
      <c r="S356" s="38">
        <v>124</v>
      </c>
      <c r="T356" s="38">
        <v>110</v>
      </c>
      <c r="U356" s="38">
        <v>110</v>
      </c>
      <c r="V356" s="38">
        <v>119</v>
      </c>
      <c r="W356" s="38">
        <v>123</v>
      </c>
      <c r="X356" s="38">
        <v>108</v>
      </c>
      <c r="Y356" s="38">
        <v>122</v>
      </c>
      <c r="Z356" s="38">
        <v>105</v>
      </c>
      <c r="AA356" s="38">
        <v>118</v>
      </c>
      <c r="AB356" s="38">
        <v>109</v>
      </c>
      <c r="AC356" s="38">
        <v>99</v>
      </c>
      <c r="AD356" s="38">
        <v>113</v>
      </c>
      <c r="AE356" s="38">
        <v>113</v>
      </c>
      <c r="AF356" s="38">
        <v>123</v>
      </c>
      <c r="AG356" s="38">
        <v>104</v>
      </c>
      <c r="AH356" s="38">
        <v>119</v>
      </c>
      <c r="AI356" s="61">
        <v>98</v>
      </c>
      <c r="AJ356" s="40">
        <f t="shared" ref="AJ356" si="41">SUM(C356:AI356)/33</f>
        <v>116.57575757575758</v>
      </c>
      <c r="AK356" s="38"/>
      <c r="AL356" s="40"/>
      <c r="AM356" s="38"/>
      <c r="AN356" s="38"/>
      <c r="AO356" s="38">
        <v>27</v>
      </c>
      <c r="AP356" s="38" t="s">
        <v>728</v>
      </c>
      <c r="AQ356" s="38"/>
    </row>
    <row r="357" spans="1:257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61"/>
      <c r="AJ357" s="40"/>
      <c r="AK357" s="38"/>
      <c r="AL357" s="40"/>
      <c r="AM357" s="38"/>
      <c r="AN357" s="38"/>
      <c r="AO357" s="38"/>
      <c r="AP357" s="38"/>
      <c r="AQ357" s="38"/>
    </row>
    <row r="358" spans="1:257" x14ac:dyDescent="0.25">
      <c r="A358" s="38" t="s">
        <v>721</v>
      </c>
      <c r="B358" s="38"/>
      <c r="C358" s="38">
        <v>34</v>
      </c>
      <c r="D358" s="38">
        <v>54</v>
      </c>
      <c r="E358" s="38">
        <v>74</v>
      </c>
      <c r="F358" s="38">
        <v>82</v>
      </c>
      <c r="G358" s="38" t="s">
        <v>200</v>
      </c>
      <c r="H358" s="38" t="s">
        <v>200</v>
      </c>
      <c r="I358" s="38" t="s">
        <v>200</v>
      </c>
      <c r="J358" s="38">
        <v>27</v>
      </c>
      <c r="K358" s="38">
        <v>42</v>
      </c>
      <c r="L358" s="38">
        <v>34</v>
      </c>
      <c r="M358" s="38">
        <v>30</v>
      </c>
      <c r="N358" s="38">
        <v>25</v>
      </c>
      <c r="O358" s="38">
        <v>20</v>
      </c>
      <c r="P358" s="38">
        <v>23</v>
      </c>
      <c r="Q358" s="38">
        <v>29</v>
      </c>
      <c r="R358" s="38">
        <v>30</v>
      </c>
      <c r="S358" s="38">
        <v>22</v>
      </c>
      <c r="T358" s="38">
        <v>33</v>
      </c>
      <c r="U358" s="38">
        <v>20</v>
      </c>
      <c r="V358" s="38">
        <v>21</v>
      </c>
      <c r="W358" s="38">
        <v>22</v>
      </c>
      <c r="X358" s="38">
        <v>20</v>
      </c>
      <c r="Y358" s="38">
        <v>24</v>
      </c>
      <c r="Z358" s="38">
        <v>19</v>
      </c>
      <c r="AA358" s="38">
        <v>19</v>
      </c>
      <c r="AB358" s="38">
        <v>19</v>
      </c>
      <c r="AC358" s="38">
        <v>23</v>
      </c>
      <c r="AD358" s="38">
        <v>16</v>
      </c>
      <c r="AE358" s="38">
        <v>28</v>
      </c>
      <c r="AF358" s="38">
        <v>20</v>
      </c>
      <c r="AG358" s="38">
        <v>23</v>
      </c>
      <c r="AH358" s="38">
        <v>24</v>
      </c>
      <c r="AI358" s="61"/>
      <c r="AJ358" s="40"/>
      <c r="AK358" s="38"/>
      <c r="AL358" s="40"/>
      <c r="AM358" s="38"/>
      <c r="AN358" s="38"/>
      <c r="AO358" s="38"/>
      <c r="AP358" s="38" t="s">
        <v>202</v>
      </c>
      <c r="AQ358" s="38"/>
    </row>
    <row r="359" spans="1:257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61"/>
      <c r="AJ359" s="40"/>
      <c r="AK359" s="38"/>
      <c r="AL359" s="40"/>
      <c r="AM359" s="38"/>
      <c r="AN359" s="38"/>
      <c r="AO359" s="38"/>
      <c r="AP359" s="38"/>
      <c r="AQ359" s="38"/>
    </row>
    <row r="360" spans="1:257" s="16" customFormat="1" x14ac:dyDescent="0.25">
      <c r="A360" s="46" t="s">
        <v>397</v>
      </c>
      <c r="B360" s="46" t="s">
        <v>0</v>
      </c>
      <c r="C360" s="47" t="s">
        <v>341</v>
      </c>
      <c r="D360" s="47" t="s">
        <v>342</v>
      </c>
      <c r="E360" s="47" t="s">
        <v>343</v>
      </c>
      <c r="F360" s="47" t="s">
        <v>344</v>
      </c>
      <c r="G360" s="47" t="s">
        <v>345</v>
      </c>
      <c r="H360" s="47" t="s">
        <v>346</v>
      </c>
      <c r="I360" s="47" t="s">
        <v>347</v>
      </c>
      <c r="J360" s="47" t="s">
        <v>348</v>
      </c>
      <c r="K360" s="48" t="s">
        <v>349</v>
      </c>
      <c r="L360" s="47" t="s">
        <v>350</v>
      </c>
      <c r="M360" s="47" t="s">
        <v>351</v>
      </c>
      <c r="N360" s="47" t="s">
        <v>352</v>
      </c>
      <c r="O360" s="47" t="s">
        <v>353</v>
      </c>
      <c r="P360" s="47" t="s">
        <v>354</v>
      </c>
      <c r="Q360" s="47" t="s">
        <v>355</v>
      </c>
      <c r="R360" s="47" t="s">
        <v>356</v>
      </c>
      <c r="S360" s="47" t="s">
        <v>357</v>
      </c>
      <c r="T360" s="47" t="s">
        <v>358</v>
      </c>
      <c r="U360" s="47" t="s">
        <v>359</v>
      </c>
      <c r="V360" s="47" t="s">
        <v>360</v>
      </c>
      <c r="W360" s="47" t="s">
        <v>361</v>
      </c>
      <c r="X360" s="47" t="s">
        <v>362</v>
      </c>
      <c r="Y360" s="47" t="s">
        <v>363</v>
      </c>
      <c r="Z360" s="47" t="s">
        <v>364</v>
      </c>
      <c r="AA360" s="47" t="s">
        <v>365</v>
      </c>
      <c r="AB360" s="47" t="s">
        <v>366</v>
      </c>
      <c r="AC360" s="47" t="s">
        <v>367</v>
      </c>
      <c r="AD360" s="47" t="s">
        <v>368</v>
      </c>
      <c r="AE360" s="47" t="s">
        <v>369</v>
      </c>
      <c r="AF360" s="47" t="s">
        <v>370</v>
      </c>
      <c r="AG360" s="47" t="s">
        <v>371</v>
      </c>
      <c r="AH360" s="47" t="s">
        <v>372</v>
      </c>
      <c r="AI360" s="60" t="s">
        <v>802</v>
      </c>
      <c r="AJ360" s="49"/>
      <c r="AK360" s="46"/>
      <c r="AL360" s="49"/>
      <c r="AM360" s="46"/>
      <c r="AN360" s="46"/>
      <c r="AO360" s="48"/>
      <c r="AP360" s="46"/>
      <c r="AQ360" s="46" t="s">
        <v>0</v>
      </c>
      <c r="AR360" s="15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  <c r="IQ360" s="14"/>
      <c r="IR360" s="14"/>
      <c r="IS360" s="14"/>
      <c r="IT360" s="14"/>
      <c r="IU360" s="14"/>
      <c r="IV360" s="14"/>
      <c r="IW360" s="14"/>
    </row>
    <row r="361" spans="1:257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61"/>
      <c r="AJ361" s="40"/>
      <c r="AK361" s="38"/>
      <c r="AL361" s="40"/>
      <c r="AM361" s="38"/>
      <c r="AN361" s="38"/>
      <c r="AO361" s="38"/>
      <c r="AP361" s="38"/>
      <c r="AQ361" s="38"/>
    </row>
    <row r="362" spans="1:257" s="16" customFormat="1" x14ac:dyDescent="0.25">
      <c r="A362" s="46" t="s">
        <v>397</v>
      </c>
      <c r="B362" s="46" t="s">
        <v>0</v>
      </c>
      <c r="C362" s="47" t="s">
        <v>341</v>
      </c>
      <c r="D362" s="47" t="s">
        <v>342</v>
      </c>
      <c r="E362" s="47" t="s">
        <v>343</v>
      </c>
      <c r="F362" s="47" t="s">
        <v>344</v>
      </c>
      <c r="G362" s="47" t="s">
        <v>345</v>
      </c>
      <c r="H362" s="47" t="s">
        <v>346</v>
      </c>
      <c r="I362" s="47" t="s">
        <v>347</v>
      </c>
      <c r="J362" s="47" t="s">
        <v>348</v>
      </c>
      <c r="K362" s="48" t="s">
        <v>349</v>
      </c>
      <c r="L362" s="47" t="s">
        <v>350</v>
      </c>
      <c r="M362" s="47" t="s">
        <v>351</v>
      </c>
      <c r="N362" s="47" t="s">
        <v>352</v>
      </c>
      <c r="O362" s="47" t="s">
        <v>353</v>
      </c>
      <c r="P362" s="47" t="s">
        <v>354</v>
      </c>
      <c r="Q362" s="47" t="s">
        <v>355</v>
      </c>
      <c r="R362" s="47" t="s">
        <v>356</v>
      </c>
      <c r="S362" s="47" t="s">
        <v>357</v>
      </c>
      <c r="T362" s="47" t="s">
        <v>358</v>
      </c>
      <c r="U362" s="47" t="s">
        <v>359</v>
      </c>
      <c r="V362" s="47" t="s">
        <v>360</v>
      </c>
      <c r="W362" s="47" t="s">
        <v>361</v>
      </c>
      <c r="X362" s="47" t="s">
        <v>362</v>
      </c>
      <c r="Y362" s="47" t="s">
        <v>363</v>
      </c>
      <c r="Z362" s="47" t="s">
        <v>364</v>
      </c>
      <c r="AA362" s="47" t="s">
        <v>365</v>
      </c>
      <c r="AB362" s="47" t="s">
        <v>366</v>
      </c>
      <c r="AC362" s="47" t="s">
        <v>367</v>
      </c>
      <c r="AD362" s="47" t="s">
        <v>368</v>
      </c>
      <c r="AE362" s="47" t="s">
        <v>369</v>
      </c>
      <c r="AF362" s="47" t="s">
        <v>370</v>
      </c>
      <c r="AG362" s="47" t="s">
        <v>371</v>
      </c>
      <c r="AH362" s="47" t="s">
        <v>372</v>
      </c>
      <c r="AI362" s="60" t="s">
        <v>802</v>
      </c>
      <c r="AJ362" s="49"/>
      <c r="AK362" s="46"/>
      <c r="AL362" s="49"/>
      <c r="AM362" s="46"/>
      <c r="AN362" s="46"/>
      <c r="AO362" s="48"/>
      <c r="AP362" s="46"/>
      <c r="AQ362" s="46" t="s">
        <v>0</v>
      </c>
      <c r="AR362" s="15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S362" s="14"/>
      <c r="ET362" s="14"/>
      <c r="EU362" s="14"/>
      <c r="EV362" s="14"/>
      <c r="EW362" s="14"/>
      <c r="EX362" s="14"/>
      <c r="EY362" s="14"/>
      <c r="EZ362" s="14"/>
      <c r="FA362" s="14"/>
      <c r="FB362" s="14"/>
      <c r="FC362" s="14"/>
      <c r="FD362" s="14"/>
      <c r="FE362" s="14"/>
      <c r="FF362" s="14"/>
      <c r="FG362" s="14"/>
      <c r="FH362" s="14"/>
      <c r="FI362" s="14"/>
      <c r="FJ362" s="14"/>
      <c r="FK362" s="14"/>
      <c r="FL362" s="14"/>
      <c r="FM362" s="14"/>
      <c r="FN362" s="14"/>
      <c r="FO362" s="14"/>
      <c r="FP362" s="14"/>
      <c r="FQ362" s="14"/>
      <c r="FR362" s="14"/>
      <c r="FS362" s="14"/>
      <c r="FT362" s="14"/>
      <c r="FU362" s="14"/>
      <c r="FV362" s="14"/>
      <c r="FW362" s="14"/>
      <c r="FX362" s="14"/>
      <c r="FY362" s="14"/>
      <c r="FZ362" s="14"/>
      <c r="GA362" s="14"/>
      <c r="GB362" s="14"/>
      <c r="GC362" s="14"/>
      <c r="GD362" s="14"/>
      <c r="GE362" s="14"/>
      <c r="GF362" s="14"/>
      <c r="GG362" s="14"/>
      <c r="GH362" s="14"/>
      <c r="GI362" s="14"/>
      <c r="GJ362" s="14"/>
      <c r="GK362" s="14"/>
      <c r="GL362" s="14"/>
      <c r="GM362" s="14"/>
      <c r="GN362" s="14"/>
      <c r="GO362" s="14"/>
      <c r="GP362" s="14"/>
      <c r="GQ362" s="14"/>
      <c r="GR362" s="14"/>
      <c r="GS362" s="14"/>
      <c r="GT362" s="14"/>
      <c r="GU362" s="14"/>
      <c r="GV362" s="14"/>
      <c r="GW362" s="14"/>
      <c r="GX362" s="14"/>
      <c r="GY362" s="14"/>
      <c r="GZ362" s="14"/>
      <c r="HA362" s="14"/>
      <c r="HB362" s="14"/>
      <c r="HC362" s="14"/>
      <c r="HD362" s="14"/>
      <c r="HE362" s="14"/>
      <c r="HF362" s="14"/>
      <c r="HG362" s="14"/>
      <c r="HH362" s="14"/>
      <c r="HI362" s="14"/>
      <c r="HJ362" s="14"/>
      <c r="HK362" s="14"/>
      <c r="HL362" s="14"/>
      <c r="HM362" s="14"/>
      <c r="HN362" s="14"/>
      <c r="HO362" s="14"/>
      <c r="HP362" s="14"/>
      <c r="HQ362" s="14"/>
      <c r="HR362" s="14"/>
      <c r="HS362" s="14"/>
      <c r="HT362" s="14"/>
      <c r="HU362" s="14"/>
      <c r="HV362" s="14"/>
      <c r="HW362" s="14"/>
      <c r="HX362" s="14"/>
      <c r="HY362" s="14"/>
      <c r="HZ362" s="14"/>
      <c r="IA362" s="14"/>
      <c r="IB362" s="14"/>
      <c r="IC362" s="14"/>
      <c r="ID362" s="14"/>
      <c r="IE362" s="14"/>
      <c r="IF362" s="14"/>
      <c r="IG362" s="14"/>
      <c r="IH362" s="14"/>
      <c r="II362" s="14"/>
      <c r="IJ362" s="14"/>
      <c r="IK362" s="14"/>
      <c r="IL362" s="14"/>
      <c r="IM362" s="14"/>
      <c r="IN362" s="14"/>
      <c r="IO362" s="14"/>
      <c r="IP362" s="14"/>
      <c r="IQ362" s="14"/>
      <c r="IR362" s="14"/>
      <c r="IS362" s="14"/>
      <c r="IT362" s="14"/>
      <c r="IU362" s="14"/>
      <c r="IV362" s="14"/>
      <c r="IW362" s="14"/>
    </row>
    <row r="363" spans="1:257" x14ac:dyDescent="0.25">
      <c r="A363" s="38" t="s">
        <v>516</v>
      </c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61"/>
      <c r="AJ363" s="40"/>
      <c r="AK363" s="38"/>
      <c r="AL363" s="40"/>
      <c r="AM363" s="38"/>
      <c r="AN363" s="38"/>
      <c r="AO363" s="38"/>
      <c r="AP363" s="38" t="s">
        <v>516</v>
      </c>
      <c r="AQ363" s="38"/>
    </row>
    <row r="364" spans="1:257" x14ac:dyDescent="0.25">
      <c r="A364" s="38" t="s">
        <v>248</v>
      </c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>
        <v>1</v>
      </c>
      <c r="R364" s="38"/>
      <c r="S364" s="38"/>
      <c r="T364" s="38"/>
      <c r="U364" s="38"/>
      <c r="V364" s="38"/>
      <c r="W364" s="38"/>
      <c r="X364" s="38"/>
      <c r="Y364" s="38"/>
      <c r="Z364" s="39"/>
      <c r="AA364" s="39"/>
      <c r="AB364" s="39"/>
      <c r="AC364" s="38"/>
      <c r="AD364" s="38"/>
      <c r="AE364" s="38"/>
      <c r="AF364" s="38"/>
      <c r="AG364" s="38"/>
      <c r="AH364" s="38"/>
      <c r="AI364" s="61"/>
      <c r="AJ364" s="40"/>
      <c r="AK364" s="38"/>
      <c r="AL364" s="40"/>
      <c r="AM364" s="38"/>
      <c r="AN364" s="38"/>
      <c r="AO364" s="38"/>
      <c r="AP364" s="38" t="s">
        <v>248</v>
      </c>
      <c r="AQ364" s="38"/>
    </row>
    <row r="365" spans="1:257" x14ac:dyDescent="0.25">
      <c r="A365" s="38" t="s">
        <v>247</v>
      </c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>
        <v>1</v>
      </c>
      <c r="Q365" s="38">
        <v>2</v>
      </c>
      <c r="R365" s="38"/>
      <c r="S365" s="38"/>
      <c r="T365" s="38">
        <v>2</v>
      </c>
      <c r="U365" s="38"/>
      <c r="V365" s="38"/>
      <c r="W365" s="38">
        <v>1</v>
      </c>
      <c r="X365" s="38"/>
      <c r="Y365" s="38">
        <v>1</v>
      </c>
      <c r="Z365" s="39">
        <v>1</v>
      </c>
      <c r="AA365" s="39"/>
      <c r="AB365" s="39">
        <v>1</v>
      </c>
      <c r="AC365" s="38">
        <v>1</v>
      </c>
      <c r="AD365" s="38">
        <v>1</v>
      </c>
      <c r="AE365" s="38">
        <v>2</v>
      </c>
      <c r="AF365" s="38">
        <v>1</v>
      </c>
      <c r="AG365" s="38"/>
      <c r="AH365" s="38">
        <v>1</v>
      </c>
      <c r="AI365" s="61">
        <v>1</v>
      </c>
      <c r="AJ365" s="40"/>
      <c r="AK365" s="38"/>
      <c r="AL365" s="40"/>
      <c r="AM365" s="38"/>
      <c r="AN365" s="38"/>
      <c r="AO365" s="38"/>
      <c r="AP365" s="38" t="s">
        <v>247</v>
      </c>
      <c r="AQ365" s="38"/>
    </row>
    <row r="366" spans="1:257" x14ac:dyDescent="0.25">
      <c r="A366" s="38" t="s">
        <v>323</v>
      </c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>
        <v>1</v>
      </c>
      <c r="T366" s="38"/>
      <c r="U366" s="38"/>
      <c r="V366" s="38"/>
      <c r="W366" s="38"/>
      <c r="X366" s="38"/>
      <c r="Y366" s="38"/>
      <c r="Z366" s="39"/>
      <c r="AA366" s="39"/>
      <c r="AB366" s="39"/>
      <c r="AC366" s="38"/>
      <c r="AD366" s="38"/>
      <c r="AE366" s="38"/>
      <c r="AF366" s="38"/>
      <c r="AG366" s="38"/>
      <c r="AH366" s="38"/>
      <c r="AI366" s="61"/>
      <c r="AJ366" s="40"/>
      <c r="AK366" s="38"/>
      <c r="AL366" s="40"/>
      <c r="AM366" s="38"/>
      <c r="AN366" s="38"/>
      <c r="AO366" s="38"/>
      <c r="AP366" s="38" t="s">
        <v>323</v>
      </c>
      <c r="AQ366" s="38"/>
    </row>
    <row r="367" spans="1:257" x14ac:dyDescent="0.25">
      <c r="A367" s="38" t="s">
        <v>332</v>
      </c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>
        <v>3</v>
      </c>
      <c r="P367" s="38">
        <v>2</v>
      </c>
      <c r="Q367" s="38"/>
      <c r="R367" s="38">
        <v>1</v>
      </c>
      <c r="S367" s="38">
        <v>3</v>
      </c>
      <c r="T367" s="38">
        <v>3</v>
      </c>
      <c r="U367" s="38"/>
      <c r="V367" s="38"/>
      <c r="W367" s="38">
        <v>2</v>
      </c>
      <c r="X367" s="38"/>
      <c r="Y367" s="38">
        <v>2</v>
      </c>
      <c r="Z367" s="39"/>
      <c r="AA367" s="39"/>
      <c r="AB367" s="39">
        <v>2</v>
      </c>
      <c r="AC367" s="38">
        <v>1</v>
      </c>
      <c r="AD367" s="38">
        <v>1</v>
      </c>
      <c r="AE367" s="38">
        <v>1</v>
      </c>
      <c r="AF367" s="38">
        <v>1</v>
      </c>
      <c r="AG367" s="38"/>
      <c r="AH367" s="38"/>
      <c r="AI367" s="61">
        <v>1</v>
      </c>
      <c r="AJ367" s="40"/>
      <c r="AK367" s="38"/>
      <c r="AL367" s="40"/>
      <c r="AM367" s="38"/>
      <c r="AN367" s="38"/>
      <c r="AO367" s="38"/>
      <c r="AP367" s="38" t="s">
        <v>332</v>
      </c>
      <c r="AQ367" s="38"/>
    </row>
    <row r="368" spans="1:257" x14ac:dyDescent="0.25">
      <c r="A368" s="38" t="s">
        <v>396</v>
      </c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>
        <v>2</v>
      </c>
      <c r="P368" s="38">
        <v>35</v>
      </c>
      <c r="Q368" s="38"/>
      <c r="R368" s="38">
        <v>10</v>
      </c>
      <c r="S368" s="38">
        <v>13</v>
      </c>
      <c r="T368" s="38">
        <v>9</v>
      </c>
      <c r="U368" s="38">
        <v>5</v>
      </c>
      <c r="V368" s="38">
        <v>23</v>
      </c>
      <c r="W368" s="38">
        <v>14</v>
      </c>
      <c r="X368" s="38"/>
      <c r="Y368" s="38">
        <v>2</v>
      </c>
      <c r="Z368" s="39"/>
      <c r="AA368" s="39"/>
      <c r="AB368" s="39"/>
      <c r="AC368" s="38">
        <v>4</v>
      </c>
      <c r="AD368" s="38">
        <v>32</v>
      </c>
      <c r="AE368" s="38"/>
      <c r="AF368" s="38"/>
      <c r="AG368" s="38">
        <v>1</v>
      </c>
      <c r="AH368" s="38">
        <v>10</v>
      </c>
      <c r="AI368" s="61">
        <v>2</v>
      </c>
      <c r="AJ368" s="40"/>
      <c r="AK368" s="38"/>
      <c r="AL368" s="40"/>
      <c r="AM368" s="38"/>
      <c r="AN368" s="38"/>
      <c r="AO368" s="38"/>
      <c r="AP368" s="38" t="s">
        <v>396</v>
      </c>
      <c r="AQ368" s="38"/>
    </row>
    <row r="369" spans="1:43" x14ac:dyDescent="0.25">
      <c r="A369" s="38" t="s">
        <v>374</v>
      </c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>
        <v>1</v>
      </c>
      <c r="P369" s="38">
        <v>1</v>
      </c>
      <c r="Q369" s="38">
        <v>3</v>
      </c>
      <c r="R369" s="38">
        <v>9</v>
      </c>
      <c r="S369" s="38">
        <v>8</v>
      </c>
      <c r="T369" s="38">
        <v>8</v>
      </c>
      <c r="U369" s="38">
        <v>3</v>
      </c>
      <c r="V369" s="38">
        <v>1</v>
      </c>
      <c r="W369" s="38"/>
      <c r="X369" s="38">
        <v>3</v>
      </c>
      <c r="Y369" s="38">
        <v>8</v>
      </c>
      <c r="Z369" s="39"/>
      <c r="AA369" s="39"/>
      <c r="AB369" s="39">
        <v>6</v>
      </c>
      <c r="AC369" s="38">
        <v>1</v>
      </c>
      <c r="AD369" s="38"/>
      <c r="AE369" s="38"/>
      <c r="AF369" s="38"/>
      <c r="AG369" s="38">
        <v>2</v>
      </c>
      <c r="AH369" s="38">
        <v>8</v>
      </c>
      <c r="AI369" s="61">
        <v>3</v>
      </c>
      <c r="AJ369" s="40"/>
      <c r="AK369" s="38"/>
      <c r="AL369" s="40"/>
      <c r="AM369" s="38"/>
      <c r="AN369" s="38"/>
      <c r="AO369" s="38"/>
      <c r="AP369" s="38" t="s">
        <v>374</v>
      </c>
      <c r="AQ369" s="38"/>
    </row>
    <row r="370" spans="1:43" x14ac:dyDescent="0.25">
      <c r="A370" s="38" t="s">
        <v>1</v>
      </c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>
        <v>2</v>
      </c>
      <c r="P370" s="38">
        <v>5</v>
      </c>
      <c r="Q370" s="38">
        <v>1</v>
      </c>
      <c r="R370" s="38">
        <v>33</v>
      </c>
      <c r="S370" s="38">
        <v>4</v>
      </c>
      <c r="T370" s="38">
        <v>13</v>
      </c>
      <c r="U370" s="38">
        <v>4</v>
      </c>
      <c r="V370" s="38">
        <v>7</v>
      </c>
      <c r="W370" s="38">
        <v>7</v>
      </c>
      <c r="X370" s="38">
        <v>15</v>
      </c>
      <c r="Y370" s="38">
        <v>7</v>
      </c>
      <c r="Z370" s="39">
        <v>9</v>
      </c>
      <c r="AA370" s="39">
        <v>11</v>
      </c>
      <c r="AB370" s="39">
        <v>3</v>
      </c>
      <c r="AC370" s="38">
        <v>7</v>
      </c>
      <c r="AD370" s="38">
        <v>18</v>
      </c>
      <c r="AE370" s="38">
        <v>5</v>
      </c>
      <c r="AF370" s="38">
        <v>10</v>
      </c>
      <c r="AG370" s="38">
        <v>14</v>
      </c>
      <c r="AH370" s="38">
        <v>6</v>
      </c>
      <c r="AI370" s="61">
        <v>3</v>
      </c>
      <c r="AJ370" s="40"/>
      <c r="AK370" s="38"/>
      <c r="AL370" s="40"/>
      <c r="AM370" s="38"/>
      <c r="AN370" s="38"/>
      <c r="AO370" s="38"/>
      <c r="AP370" s="38" t="s">
        <v>1</v>
      </c>
      <c r="AQ370" s="38"/>
    </row>
    <row r="371" spans="1:43" x14ac:dyDescent="0.25">
      <c r="A371" s="38" t="s">
        <v>535</v>
      </c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 t="s">
        <v>0</v>
      </c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9"/>
      <c r="AA371" s="39"/>
      <c r="AB371" s="39"/>
      <c r="AC371" s="38"/>
      <c r="AD371" s="38">
        <v>1</v>
      </c>
      <c r="AE371" s="38"/>
      <c r="AF371" s="38"/>
      <c r="AG371" s="38"/>
      <c r="AH371" s="38"/>
      <c r="AI371" s="61"/>
      <c r="AJ371" s="40"/>
      <c r="AK371" s="38"/>
      <c r="AL371" s="40"/>
      <c r="AM371" s="38"/>
      <c r="AN371" s="38"/>
      <c r="AO371" s="38"/>
      <c r="AP371" s="38" t="s">
        <v>535</v>
      </c>
      <c r="AQ371" s="38"/>
    </row>
    <row r="372" spans="1:43" x14ac:dyDescent="0.25">
      <c r="A372" s="38" t="s">
        <v>662</v>
      </c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>
        <v>9</v>
      </c>
      <c r="P372" s="38">
        <v>48</v>
      </c>
      <c r="Q372" s="38">
        <v>12</v>
      </c>
      <c r="R372" s="38">
        <v>38</v>
      </c>
      <c r="S372" s="38">
        <v>1</v>
      </c>
      <c r="T372" s="38">
        <v>31</v>
      </c>
      <c r="U372" s="38"/>
      <c r="V372" s="38">
        <v>25</v>
      </c>
      <c r="W372" s="38">
        <v>48</v>
      </c>
      <c r="X372" s="38">
        <v>3</v>
      </c>
      <c r="Y372" s="38">
        <v>5</v>
      </c>
      <c r="Z372" s="39">
        <v>6</v>
      </c>
      <c r="AA372" s="39">
        <v>15</v>
      </c>
      <c r="AB372" s="39">
        <v>50</v>
      </c>
      <c r="AC372" s="38">
        <v>14</v>
      </c>
      <c r="AD372" s="38">
        <v>35</v>
      </c>
      <c r="AE372" s="38">
        <v>2</v>
      </c>
      <c r="AF372" s="38">
        <v>87</v>
      </c>
      <c r="AG372" s="38">
        <v>43</v>
      </c>
      <c r="AH372" s="38"/>
      <c r="AI372" s="61"/>
      <c r="AJ372" s="40"/>
      <c r="AK372" s="38"/>
      <c r="AL372" s="40"/>
      <c r="AM372" s="38"/>
      <c r="AN372" s="38"/>
      <c r="AO372" s="38"/>
      <c r="AP372" s="38" t="s">
        <v>662</v>
      </c>
      <c r="AQ372" s="38"/>
    </row>
    <row r="373" spans="1:43" x14ac:dyDescent="0.25">
      <c r="A373" s="38" t="s">
        <v>427</v>
      </c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>
        <v>2</v>
      </c>
      <c r="P373" s="38"/>
      <c r="Q373" s="38"/>
      <c r="R373" s="38"/>
      <c r="S373" s="38"/>
      <c r="T373" s="38"/>
      <c r="U373" s="38"/>
      <c r="V373" s="38"/>
      <c r="W373" s="38">
        <v>5</v>
      </c>
      <c r="X373" s="38"/>
      <c r="Y373" s="38"/>
      <c r="Z373" s="39">
        <v>2</v>
      </c>
      <c r="AA373" s="39"/>
      <c r="AB373" s="39"/>
      <c r="AC373" s="38"/>
      <c r="AD373" s="38"/>
      <c r="AE373" s="38"/>
      <c r="AF373" s="38">
        <v>2</v>
      </c>
      <c r="AG373" s="38"/>
      <c r="AH373" s="38"/>
      <c r="AI373" s="61"/>
      <c r="AJ373" s="40"/>
      <c r="AK373" s="38"/>
      <c r="AL373" s="40"/>
      <c r="AM373" s="38"/>
      <c r="AN373" s="38"/>
      <c r="AO373" s="38"/>
      <c r="AP373" s="38" t="s">
        <v>427</v>
      </c>
      <c r="AQ373" s="38"/>
    </row>
    <row r="374" spans="1:43" x14ac:dyDescent="0.25">
      <c r="A374" s="38" t="s">
        <v>249</v>
      </c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>
        <v>4</v>
      </c>
      <c r="P374" s="38">
        <v>1</v>
      </c>
      <c r="Q374" s="38">
        <v>1</v>
      </c>
      <c r="R374" s="38">
        <v>2</v>
      </c>
      <c r="S374" s="38"/>
      <c r="T374" s="38">
        <v>2</v>
      </c>
      <c r="U374" s="38"/>
      <c r="V374" s="38"/>
      <c r="W374" s="38"/>
      <c r="X374" s="38"/>
      <c r="Y374" s="38">
        <v>1</v>
      </c>
      <c r="Z374" s="39">
        <v>1</v>
      </c>
      <c r="AA374" s="39"/>
      <c r="AB374" s="39">
        <v>1</v>
      </c>
      <c r="AC374" s="38"/>
      <c r="AD374" s="38">
        <v>1</v>
      </c>
      <c r="AE374" s="38">
        <v>1</v>
      </c>
      <c r="AF374" s="38"/>
      <c r="AG374" s="38"/>
      <c r="AH374" s="38"/>
      <c r="AI374" s="61"/>
      <c r="AJ374" s="40"/>
      <c r="AK374" s="38"/>
      <c r="AL374" s="40"/>
      <c r="AM374" s="38"/>
      <c r="AN374" s="38"/>
      <c r="AO374" s="38"/>
      <c r="AP374" s="38" t="s">
        <v>249</v>
      </c>
      <c r="AQ374" s="38"/>
    </row>
    <row r="375" spans="1:43" x14ac:dyDescent="0.25">
      <c r="A375" s="38" t="s">
        <v>539</v>
      </c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>
        <v>2</v>
      </c>
      <c r="P375" s="38"/>
      <c r="Q375" s="38"/>
      <c r="R375" s="38"/>
      <c r="S375" s="38">
        <v>1</v>
      </c>
      <c r="T375" s="38"/>
      <c r="U375" s="38">
        <v>1</v>
      </c>
      <c r="V375" s="38">
        <v>2</v>
      </c>
      <c r="W375" s="38">
        <v>2</v>
      </c>
      <c r="X375" s="38">
        <v>2</v>
      </c>
      <c r="Y375" s="38">
        <v>1</v>
      </c>
      <c r="Z375" s="39"/>
      <c r="AA375" s="39">
        <v>1</v>
      </c>
      <c r="AB375" s="39">
        <v>1</v>
      </c>
      <c r="AC375" s="38"/>
      <c r="AD375" s="38"/>
      <c r="AE375" s="38"/>
      <c r="AF375" s="38"/>
      <c r="AG375" s="38"/>
      <c r="AH375" s="38"/>
      <c r="AI375" s="61">
        <v>1</v>
      </c>
      <c r="AJ375" s="40"/>
      <c r="AK375" s="38"/>
      <c r="AL375" s="40"/>
      <c r="AM375" s="38"/>
      <c r="AN375" s="38"/>
      <c r="AO375" s="38"/>
      <c r="AP375" s="38" t="s">
        <v>539</v>
      </c>
      <c r="AQ375" s="38"/>
    </row>
    <row r="376" spans="1:43" x14ac:dyDescent="0.25">
      <c r="A376" s="38" t="s">
        <v>457</v>
      </c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 t="s">
        <v>0</v>
      </c>
      <c r="P376" s="38">
        <v>8</v>
      </c>
      <c r="Q376" s="38">
        <v>1</v>
      </c>
      <c r="R376" s="38">
        <v>2</v>
      </c>
      <c r="S376" s="38">
        <v>2</v>
      </c>
      <c r="T376" s="38">
        <v>1</v>
      </c>
      <c r="U376" s="38">
        <v>2</v>
      </c>
      <c r="V376" s="38">
        <v>1</v>
      </c>
      <c r="W376" s="38">
        <v>2</v>
      </c>
      <c r="X376" s="38">
        <v>6</v>
      </c>
      <c r="Y376" s="38">
        <v>3</v>
      </c>
      <c r="Z376" s="39">
        <v>1</v>
      </c>
      <c r="AA376" s="39">
        <v>3</v>
      </c>
      <c r="AB376" s="39">
        <v>2</v>
      </c>
      <c r="AC376" s="38">
        <v>1</v>
      </c>
      <c r="AD376" s="38">
        <v>1</v>
      </c>
      <c r="AE376" s="38">
        <v>3</v>
      </c>
      <c r="AF376" s="38">
        <v>2</v>
      </c>
      <c r="AG376" s="38"/>
      <c r="AH376" s="38">
        <v>2</v>
      </c>
      <c r="AI376" s="61"/>
      <c r="AJ376" s="40"/>
      <c r="AK376" s="38"/>
      <c r="AL376" s="40"/>
      <c r="AM376" s="38"/>
      <c r="AN376" s="38"/>
      <c r="AO376" s="38"/>
      <c r="AP376" s="38" t="s">
        <v>457</v>
      </c>
      <c r="AQ376" s="38"/>
    </row>
    <row r="377" spans="1:43" x14ac:dyDescent="0.25">
      <c r="A377" s="38" t="s">
        <v>602</v>
      </c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>
        <v>8</v>
      </c>
      <c r="X377" s="38">
        <v>1</v>
      </c>
      <c r="Y377" s="38">
        <v>2</v>
      </c>
      <c r="Z377" s="39"/>
      <c r="AA377" s="39">
        <v>1</v>
      </c>
      <c r="AB377" s="39"/>
      <c r="AC377" s="38"/>
      <c r="AD377" s="38"/>
      <c r="AE377" s="38"/>
      <c r="AF377" s="38"/>
      <c r="AG377" s="38"/>
      <c r="AH377" s="38"/>
      <c r="AI377" s="61"/>
      <c r="AJ377" s="40"/>
      <c r="AK377" s="38"/>
      <c r="AL377" s="40"/>
      <c r="AM377" s="38"/>
      <c r="AN377" s="38"/>
      <c r="AO377" s="38"/>
      <c r="AP377" s="38" t="s">
        <v>602</v>
      </c>
      <c r="AQ377" s="38"/>
    </row>
    <row r="378" spans="1:43" x14ac:dyDescent="0.25">
      <c r="A378" s="38" t="s">
        <v>692</v>
      </c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>
        <v>23</v>
      </c>
      <c r="P378" s="38">
        <v>12</v>
      </c>
      <c r="Q378" s="38">
        <v>10</v>
      </c>
      <c r="R378" s="38">
        <v>22</v>
      </c>
      <c r="S378" s="38">
        <v>26</v>
      </c>
      <c r="T378" s="38">
        <v>14</v>
      </c>
      <c r="U378" s="38">
        <v>21</v>
      </c>
      <c r="V378" s="38">
        <v>50</v>
      </c>
      <c r="W378" s="38">
        <v>36</v>
      </c>
      <c r="X378" s="38">
        <v>36</v>
      </c>
      <c r="Y378" s="38">
        <v>31</v>
      </c>
      <c r="Z378" s="39">
        <v>43</v>
      </c>
      <c r="AA378" s="39">
        <v>15</v>
      </c>
      <c r="AB378" s="39">
        <v>18</v>
      </c>
      <c r="AC378" s="38">
        <v>42</v>
      </c>
      <c r="AD378" s="38">
        <v>22</v>
      </c>
      <c r="AE378" s="38">
        <v>35</v>
      </c>
      <c r="AF378" s="38">
        <v>32</v>
      </c>
      <c r="AG378" s="38">
        <v>19</v>
      </c>
      <c r="AH378" s="38">
        <v>14</v>
      </c>
      <c r="AI378" s="61">
        <v>11</v>
      </c>
      <c r="AJ378" s="40"/>
      <c r="AK378" s="38"/>
      <c r="AL378" s="40"/>
      <c r="AM378" s="38"/>
      <c r="AN378" s="38"/>
      <c r="AO378" s="38"/>
      <c r="AP378" s="38" t="s">
        <v>692</v>
      </c>
      <c r="AQ378" s="38"/>
    </row>
    <row r="379" spans="1:43" x14ac:dyDescent="0.25">
      <c r="A379" s="38" t="s">
        <v>690</v>
      </c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>
        <v>33</v>
      </c>
      <c r="P379" s="38">
        <v>7</v>
      </c>
      <c r="Q379" s="38">
        <v>20</v>
      </c>
      <c r="R379" s="38">
        <v>20</v>
      </c>
      <c r="S379" s="38">
        <v>50</v>
      </c>
      <c r="T379" s="38">
        <v>21</v>
      </c>
      <c r="U379" s="38">
        <v>31</v>
      </c>
      <c r="V379" s="38">
        <v>40</v>
      </c>
      <c r="W379" s="38"/>
      <c r="X379" s="38"/>
      <c r="Y379" s="38">
        <v>52</v>
      </c>
      <c r="Z379" s="39">
        <v>30</v>
      </c>
      <c r="AA379" s="39"/>
      <c r="AB379" s="39">
        <v>20</v>
      </c>
      <c r="AC379" s="38">
        <v>20</v>
      </c>
      <c r="AD379" s="38">
        <v>36</v>
      </c>
      <c r="AE379" s="38">
        <v>40</v>
      </c>
      <c r="AF379" s="38">
        <v>30</v>
      </c>
      <c r="AG379" s="38">
        <v>22</v>
      </c>
      <c r="AH379" s="38">
        <v>7</v>
      </c>
      <c r="AI379" s="61">
        <v>23</v>
      </c>
      <c r="AJ379" s="40"/>
      <c r="AK379" s="38"/>
      <c r="AL379" s="40"/>
      <c r="AM379" s="38"/>
      <c r="AN379" s="38"/>
      <c r="AO379" s="38"/>
      <c r="AP379" s="38" t="s">
        <v>690</v>
      </c>
      <c r="AQ379" s="38"/>
    </row>
    <row r="380" spans="1:43" x14ac:dyDescent="0.25">
      <c r="A380" s="38" t="s">
        <v>693</v>
      </c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>
        <v>1</v>
      </c>
      <c r="P380" s="38"/>
      <c r="Q380" s="38"/>
      <c r="R380" s="38"/>
      <c r="S380" s="38"/>
      <c r="T380" s="38"/>
      <c r="U380" s="38"/>
      <c r="V380" s="38"/>
      <c r="W380" s="38"/>
      <c r="X380" s="38"/>
      <c r="Y380" s="38">
        <v>1</v>
      </c>
      <c r="Z380" s="39">
        <v>1</v>
      </c>
      <c r="AA380" s="39"/>
      <c r="AB380" s="39"/>
      <c r="AC380" s="38"/>
      <c r="AD380" s="38"/>
      <c r="AE380" s="38"/>
      <c r="AF380" s="38"/>
      <c r="AG380" s="38"/>
      <c r="AH380" s="38"/>
      <c r="AI380" s="61"/>
      <c r="AJ380" s="40"/>
      <c r="AK380" s="38"/>
      <c r="AL380" s="40"/>
      <c r="AM380" s="38"/>
      <c r="AN380" s="38"/>
      <c r="AO380" s="38"/>
      <c r="AP380" s="38" t="s">
        <v>693</v>
      </c>
      <c r="AQ380" s="38"/>
    </row>
    <row r="381" spans="1:43" x14ac:dyDescent="0.25">
      <c r="A381" s="38" t="s">
        <v>691</v>
      </c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9"/>
      <c r="AA381" s="39"/>
      <c r="AB381" s="39"/>
      <c r="AC381" s="38"/>
      <c r="AD381" s="38"/>
      <c r="AE381" s="38">
        <v>1</v>
      </c>
      <c r="AF381" s="38">
        <v>1</v>
      </c>
      <c r="AG381" s="38">
        <v>1</v>
      </c>
      <c r="AH381" s="38">
        <v>1</v>
      </c>
      <c r="AI381" s="61">
        <v>1</v>
      </c>
      <c r="AJ381" s="40"/>
      <c r="AK381" s="38"/>
      <c r="AL381" s="40"/>
      <c r="AM381" s="38"/>
      <c r="AN381" s="38"/>
      <c r="AO381" s="38"/>
      <c r="AP381" s="38" t="s">
        <v>691</v>
      </c>
      <c r="AQ381" s="38"/>
    </row>
    <row r="382" spans="1:43" x14ac:dyDescent="0.25">
      <c r="A382" s="38" t="s">
        <v>303</v>
      </c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>
        <v>9</v>
      </c>
      <c r="P382" s="38">
        <v>7</v>
      </c>
      <c r="Q382" s="38">
        <v>2</v>
      </c>
      <c r="R382" s="38">
        <v>2</v>
      </c>
      <c r="S382" s="38">
        <v>4</v>
      </c>
      <c r="T382" s="38">
        <v>3</v>
      </c>
      <c r="U382" s="38"/>
      <c r="V382" s="38">
        <v>5</v>
      </c>
      <c r="W382" s="38">
        <v>2</v>
      </c>
      <c r="X382" s="38"/>
      <c r="Y382" s="38">
        <v>12</v>
      </c>
      <c r="Z382" s="39">
        <v>9</v>
      </c>
      <c r="AA382" s="39">
        <v>3</v>
      </c>
      <c r="AB382" s="39">
        <v>3</v>
      </c>
      <c r="AC382" s="38">
        <v>2</v>
      </c>
      <c r="AD382" s="38">
        <v>2</v>
      </c>
      <c r="AE382" s="38"/>
      <c r="AF382" s="38">
        <v>7</v>
      </c>
      <c r="AG382" s="38">
        <v>4</v>
      </c>
      <c r="AH382" s="38"/>
      <c r="AI382" s="61"/>
      <c r="AJ382" s="40"/>
      <c r="AK382" s="38"/>
      <c r="AL382" s="40"/>
      <c r="AM382" s="38"/>
      <c r="AN382" s="38"/>
      <c r="AO382" s="38"/>
      <c r="AP382" s="38" t="s">
        <v>303</v>
      </c>
      <c r="AQ382" s="38"/>
    </row>
    <row r="383" spans="1:43" x14ac:dyDescent="0.25">
      <c r="A383" s="38" t="s">
        <v>302</v>
      </c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>
        <v>1</v>
      </c>
      <c r="P383" s="38"/>
      <c r="Q383" s="38"/>
      <c r="R383" s="38"/>
      <c r="S383" s="38"/>
      <c r="T383" s="38"/>
      <c r="U383" s="38"/>
      <c r="V383" s="38"/>
      <c r="W383" s="38">
        <v>2</v>
      </c>
      <c r="X383" s="38"/>
      <c r="Y383" s="38"/>
      <c r="Z383" s="39">
        <v>2</v>
      </c>
      <c r="AA383" s="39">
        <v>5</v>
      </c>
      <c r="AB383" s="39"/>
      <c r="AC383" s="38"/>
      <c r="AD383" s="38"/>
      <c r="AE383" s="38">
        <v>11</v>
      </c>
      <c r="AF383" s="38"/>
      <c r="AG383" s="38"/>
      <c r="AH383" s="38">
        <v>6</v>
      </c>
      <c r="AI383" s="61">
        <v>4</v>
      </c>
      <c r="AJ383" s="40"/>
      <c r="AK383" s="38"/>
      <c r="AL383" s="40"/>
      <c r="AM383" s="38"/>
      <c r="AN383" s="38"/>
      <c r="AO383" s="38"/>
      <c r="AP383" s="38" t="s">
        <v>302</v>
      </c>
      <c r="AQ383" s="38"/>
    </row>
    <row r="384" spans="1:43" x14ac:dyDescent="0.25">
      <c r="A384" s="38" t="s">
        <v>595</v>
      </c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>
        <v>6</v>
      </c>
      <c r="Y384" s="38"/>
      <c r="Z384" s="39"/>
      <c r="AA384" s="39"/>
      <c r="AB384" s="39">
        <v>1</v>
      </c>
      <c r="AC384" s="39"/>
      <c r="AD384" s="39"/>
      <c r="AE384" s="38"/>
      <c r="AF384" s="38"/>
      <c r="AG384" s="38"/>
      <c r="AH384" s="38"/>
      <c r="AI384" s="61"/>
      <c r="AJ384" s="40"/>
      <c r="AK384" s="38"/>
      <c r="AL384" s="40"/>
      <c r="AM384" s="38"/>
      <c r="AN384" s="38"/>
      <c r="AO384" s="38"/>
      <c r="AP384" s="38" t="s">
        <v>595</v>
      </c>
      <c r="AQ384" s="38"/>
    </row>
    <row r="385" spans="1:43" x14ac:dyDescent="0.25">
      <c r="A385" s="38" t="s">
        <v>537</v>
      </c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 t="s">
        <v>0</v>
      </c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9"/>
      <c r="AA385" s="39"/>
      <c r="AB385" s="39"/>
      <c r="AC385" s="39"/>
      <c r="AD385" s="39"/>
      <c r="AE385" s="38"/>
      <c r="AF385" s="38"/>
      <c r="AG385" s="38"/>
      <c r="AH385" s="38"/>
      <c r="AI385" s="61"/>
      <c r="AJ385" s="40"/>
      <c r="AK385" s="38"/>
      <c r="AL385" s="40"/>
      <c r="AM385" s="38"/>
      <c r="AN385" s="38"/>
      <c r="AO385" s="38"/>
      <c r="AP385" s="38" t="s">
        <v>537</v>
      </c>
      <c r="AQ385" s="38"/>
    </row>
    <row r="386" spans="1:43" x14ac:dyDescent="0.25">
      <c r="A386" s="38" t="s">
        <v>745</v>
      </c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>
        <v>1</v>
      </c>
      <c r="P386" s="38">
        <v>2</v>
      </c>
      <c r="Q386" s="38"/>
      <c r="R386" s="38"/>
      <c r="S386" s="38"/>
      <c r="T386" s="38"/>
      <c r="U386" s="38">
        <v>2</v>
      </c>
      <c r="V386" s="38"/>
      <c r="W386" s="38"/>
      <c r="X386" s="38">
        <v>1</v>
      </c>
      <c r="Y386" s="38"/>
      <c r="Z386" s="39"/>
      <c r="AA386" s="39"/>
      <c r="AB386" s="39"/>
      <c r="AC386" s="39"/>
      <c r="AD386" s="39"/>
      <c r="AE386" s="38"/>
      <c r="AF386" s="38"/>
      <c r="AG386" s="38"/>
      <c r="AH386" s="38"/>
      <c r="AI386" s="61"/>
      <c r="AJ386" s="40"/>
      <c r="AK386" s="38"/>
      <c r="AL386" s="40"/>
      <c r="AM386" s="38"/>
      <c r="AN386" s="38"/>
      <c r="AO386" s="38"/>
      <c r="AP386" s="38" t="s">
        <v>745</v>
      </c>
      <c r="AQ386" s="38"/>
    </row>
    <row r="387" spans="1:43" x14ac:dyDescent="0.25">
      <c r="A387" s="38" t="s">
        <v>517</v>
      </c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 t="s">
        <v>0</v>
      </c>
      <c r="P387" s="38"/>
      <c r="Q387" s="38">
        <v>1</v>
      </c>
      <c r="R387" s="38"/>
      <c r="S387" s="38"/>
      <c r="T387" s="38"/>
      <c r="U387" s="38"/>
      <c r="V387" s="38"/>
      <c r="W387" s="38"/>
      <c r="X387" s="38"/>
      <c r="Y387" s="38"/>
      <c r="Z387" s="39"/>
      <c r="AA387" s="39"/>
      <c r="AB387" s="39"/>
      <c r="AC387" s="39"/>
      <c r="AD387" s="39"/>
      <c r="AE387" s="38"/>
      <c r="AF387" s="38"/>
      <c r="AG387" s="38"/>
      <c r="AH387" s="38"/>
      <c r="AI387" s="61"/>
      <c r="AJ387" s="40"/>
      <c r="AK387" s="38"/>
      <c r="AL387" s="40"/>
      <c r="AM387" s="38"/>
      <c r="AN387" s="38"/>
      <c r="AO387" s="38"/>
      <c r="AP387" s="38" t="s">
        <v>517</v>
      </c>
      <c r="AQ387" s="38"/>
    </row>
    <row r="388" spans="1:43" x14ac:dyDescent="0.25">
      <c r="A388" s="38" t="s">
        <v>563</v>
      </c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9"/>
      <c r="AA388" s="39"/>
      <c r="AB388" s="39"/>
      <c r="AC388" s="39"/>
      <c r="AD388" s="39"/>
      <c r="AE388" s="38">
        <v>1</v>
      </c>
      <c r="AF388" s="38"/>
      <c r="AG388" s="38"/>
      <c r="AH388" s="38"/>
      <c r="AI388" s="61"/>
      <c r="AJ388" s="40"/>
      <c r="AK388" s="38"/>
      <c r="AL388" s="40"/>
      <c r="AM388" s="38"/>
      <c r="AN388" s="38"/>
      <c r="AO388" s="38"/>
      <c r="AP388" s="38" t="s">
        <v>563</v>
      </c>
      <c r="AQ388" s="38"/>
    </row>
    <row r="389" spans="1:43" x14ac:dyDescent="0.25">
      <c r="A389" s="38" t="s">
        <v>529</v>
      </c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>
        <v>1</v>
      </c>
      <c r="R389" s="38"/>
      <c r="S389" s="38"/>
      <c r="T389" s="38"/>
      <c r="U389" s="38"/>
      <c r="V389" s="38"/>
      <c r="W389" s="38"/>
      <c r="X389" s="38"/>
      <c r="Y389" s="38"/>
      <c r="Z389" s="39"/>
      <c r="AA389" s="39"/>
      <c r="AB389" s="39"/>
      <c r="AC389" s="39"/>
      <c r="AD389" s="39"/>
      <c r="AE389" s="38"/>
      <c r="AF389" s="38"/>
      <c r="AG389" s="38"/>
      <c r="AH389" s="38"/>
      <c r="AI389" s="61"/>
      <c r="AJ389" s="40"/>
      <c r="AK389" s="38"/>
      <c r="AL389" s="40"/>
      <c r="AM389" s="38"/>
      <c r="AN389" s="38"/>
      <c r="AO389" s="38"/>
      <c r="AP389" s="38" t="s">
        <v>529</v>
      </c>
      <c r="AQ389" s="38"/>
    </row>
    <row r="390" spans="1:43" x14ac:dyDescent="0.25">
      <c r="A390" s="38" t="s">
        <v>757</v>
      </c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 t="s">
        <v>0</v>
      </c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9"/>
      <c r="AA390" s="39"/>
      <c r="AB390" s="39"/>
      <c r="AC390" s="39"/>
      <c r="AD390" s="39"/>
      <c r="AE390" s="38"/>
      <c r="AF390" s="38"/>
      <c r="AG390" s="38"/>
      <c r="AH390" s="38"/>
      <c r="AI390" s="61"/>
      <c r="AJ390" s="40"/>
      <c r="AK390" s="38"/>
      <c r="AL390" s="40"/>
      <c r="AM390" s="38"/>
      <c r="AN390" s="38"/>
      <c r="AO390" s="38"/>
      <c r="AP390" s="38" t="s">
        <v>757</v>
      </c>
      <c r="AQ390" s="38"/>
    </row>
    <row r="391" spans="1:43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9"/>
      <c r="AA391" s="39"/>
      <c r="AB391" s="39"/>
      <c r="AC391" s="39"/>
      <c r="AD391" s="39"/>
      <c r="AE391" s="38"/>
      <c r="AF391" s="38"/>
      <c r="AG391" s="38"/>
      <c r="AH391" s="38"/>
      <c r="AI391" s="61"/>
      <c r="AJ391" s="40"/>
      <c r="AK391" s="38"/>
      <c r="AL391" s="40"/>
      <c r="AM391" s="38"/>
      <c r="AN391" s="38"/>
      <c r="AO391" s="38"/>
      <c r="AP391" s="38"/>
      <c r="AQ391" s="38"/>
    </row>
    <row r="392" spans="1:43" x14ac:dyDescent="0.25">
      <c r="A392" s="38" t="s">
        <v>515</v>
      </c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9">
        <v>14</v>
      </c>
      <c r="P392" s="39">
        <v>12</v>
      </c>
      <c r="Q392" s="39">
        <v>12</v>
      </c>
      <c r="R392" s="39">
        <v>10</v>
      </c>
      <c r="S392" s="39">
        <v>11</v>
      </c>
      <c r="T392" s="39">
        <v>11</v>
      </c>
      <c r="U392" s="39">
        <v>8</v>
      </c>
      <c r="V392" s="39">
        <v>9</v>
      </c>
      <c r="W392" s="39">
        <v>12</v>
      </c>
      <c r="X392" s="39">
        <v>9</v>
      </c>
      <c r="Y392" s="39">
        <v>14</v>
      </c>
      <c r="Z392" s="39">
        <v>11</v>
      </c>
      <c r="AA392" s="39">
        <v>8</v>
      </c>
      <c r="AB392" s="39">
        <v>12</v>
      </c>
      <c r="AC392" s="39">
        <v>10</v>
      </c>
      <c r="AD392" s="39">
        <v>11</v>
      </c>
      <c r="AE392" s="39">
        <f>COUNT(AE364:AE391)</f>
        <v>11</v>
      </c>
      <c r="AF392" s="38"/>
      <c r="AG392" s="38"/>
      <c r="AH392" s="38"/>
      <c r="AI392" s="61"/>
      <c r="AJ392" s="40"/>
      <c r="AK392" s="38"/>
      <c r="AL392" s="40"/>
      <c r="AM392" s="38"/>
      <c r="AN392" s="38"/>
      <c r="AO392" s="38"/>
      <c r="AP392" s="38" t="s">
        <v>515</v>
      </c>
      <c r="AQ392" s="38"/>
    </row>
    <row r="393" spans="1:43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61"/>
      <c r="AJ393" s="40"/>
      <c r="AK393" s="38"/>
      <c r="AL393" s="40"/>
      <c r="AM393" s="38"/>
      <c r="AN393" s="38"/>
      <c r="AO393" s="38"/>
      <c r="AP393" s="38"/>
      <c r="AQ393" s="38"/>
    </row>
    <row r="394" spans="1:43" x14ac:dyDescent="0.25">
      <c r="A394" s="38" t="s">
        <v>562</v>
      </c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61"/>
      <c r="AJ394" s="40"/>
      <c r="AK394" s="38"/>
      <c r="AL394" s="40"/>
      <c r="AM394" s="38"/>
      <c r="AN394" s="38"/>
      <c r="AO394" s="38"/>
      <c r="AP394" s="38" t="s">
        <v>562</v>
      </c>
      <c r="AQ394" s="38"/>
    </row>
    <row r="395" spans="1:43" x14ac:dyDescent="0.25">
      <c r="A395" s="38" t="s">
        <v>780</v>
      </c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>
        <v>2</v>
      </c>
      <c r="V395" s="38">
        <v>3</v>
      </c>
      <c r="W395" s="38">
        <v>3</v>
      </c>
      <c r="X395" s="38">
        <v>1</v>
      </c>
      <c r="Y395" s="38"/>
      <c r="Z395" s="39">
        <v>10</v>
      </c>
      <c r="AA395" s="39">
        <v>4</v>
      </c>
      <c r="AB395" s="39"/>
      <c r="AC395" s="39"/>
      <c r="AD395" s="39"/>
      <c r="AE395" s="38"/>
      <c r="AF395" s="38"/>
      <c r="AG395" s="38"/>
      <c r="AH395" s="38"/>
      <c r="AI395" s="61"/>
      <c r="AJ395" s="40"/>
      <c r="AK395" s="38"/>
      <c r="AL395" s="40"/>
      <c r="AM395" s="38"/>
      <c r="AN395" s="38"/>
      <c r="AO395" s="38"/>
      <c r="AP395" s="38" t="s">
        <v>780</v>
      </c>
      <c r="AQ395" s="38"/>
    </row>
    <row r="396" spans="1:43" x14ac:dyDescent="0.25">
      <c r="A396" s="38" t="s">
        <v>267</v>
      </c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>
        <v>12</v>
      </c>
      <c r="X396" s="38"/>
      <c r="Y396" s="38"/>
      <c r="Z396" s="39"/>
      <c r="AA396" s="39"/>
      <c r="AB396" s="39"/>
      <c r="AC396" s="39"/>
      <c r="AD396" s="39"/>
      <c r="AE396" s="38"/>
      <c r="AF396" s="38">
        <v>1</v>
      </c>
      <c r="AG396" s="38">
        <v>2</v>
      </c>
      <c r="AH396" s="38">
        <v>3</v>
      </c>
      <c r="AI396" s="61">
        <v>12</v>
      </c>
      <c r="AJ396" s="40"/>
      <c r="AK396" s="38"/>
      <c r="AL396" s="40"/>
      <c r="AM396" s="38"/>
      <c r="AN396" s="38"/>
      <c r="AO396" s="38"/>
      <c r="AP396" s="38" t="s">
        <v>267</v>
      </c>
      <c r="AQ396" s="38"/>
    </row>
    <row r="397" spans="1:43" x14ac:dyDescent="0.25">
      <c r="A397" s="38" t="s">
        <v>268</v>
      </c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>
        <v>2</v>
      </c>
      <c r="X397" s="38"/>
      <c r="Y397" s="38"/>
      <c r="Z397" s="39"/>
      <c r="AA397" s="39"/>
      <c r="AB397" s="39"/>
      <c r="AC397" s="39"/>
      <c r="AD397" s="39"/>
      <c r="AE397" s="38"/>
      <c r="AF397" s="38"/>
      <c r="AG397" s="38"/>
      <c r="AH397" s="38">
        <v>10</v>
      </c>
      <c r="AI397" s="61"/>
      <c r="AJ397" s="40"/>
      <c r="AK397" s="38"/>
      <c r="AL397" s="40"/>
      <c r="AM397" s="38"/>
      <c r="AN397" s="38"/>
      <c r="AO397" s="38"/>
      <c r="AP397" s="38" t="s">
        <v>268</v>
      </c>
      <c r="AQ397" s="38"/>
    </row>
    <row r="398" spans="1:43" x14ac:dyDescent="0.25">
      <c r="A398" s="38" t="s">
        <v>669</v>
      </c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>
        <v>1</v>
      </c>
      <c r="X398" s="38"/>
      <c r="Y398" s="38">
        <v>1</v>
      </c>
      <c r="Z398" s="39"/>
      <c r="AA398" s="39"/>
      <c r="AB398" s="39">
        <v>1</v>
      </c>
      <c r="AC398" s="39"/>
      <c r="AD398" s="39"/>
      <c r="AE398" s="38"/>
      <c r="AF398" s="38"/>
      <c r="AG398" s="38"/>
      <c r="AH398" s="38"/>
      <c r="AI398" s="61"/>
      <c r="AJ398" s="40"/>
      <c r="AK398" s="38"/>
      <c r="AL398" s="40"/>
      <c r="AM398" s="38"/>
      <c r="AN398" s="38"/>
      <c r="AO398" s="38"/>
      <c r="AP398" s="38" t="s">
        <v>669</v>
      </c>
      <c r="AQ398" s="38"/>
    </row>
    <row r="399" spans="1:43" x14ac:dyDescent="0.25">
      <c r="A399" s="38" t="s">
        <v>647</v>
      </c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>
        <v>25</v>
      </c>
      <c r="X399" s="38">
        <v>2</v>
      </c>
      <c r="Y399" s="38">
        <v>4</v>
      </c>
      <c r="Z399" s="39">
        <v>12</v>
      </c>
      <c r="AA399" s="39"/>
      <c r="AB399" s="39"/>
      <c r="AC399" s="39"/>
      <c r="AD399" s="39"/>
      <c r="AE399" s="38"/>
      <c r="AF399" s="38"/>
      <c r="AG399" s="38"/>
      <c r="AH399" s="38"/>
      <c r="AI399" s="61"/>
      <c r="AJ399" s="40"/>
      <c r="AK399" s="38"/>
      <c r="AL399" s="40"/>
      <c r="AM399" s="38"/>
      <c r="AN399" s="38"/>
      <c r="AO399" s="38"/>
      <c r="AP399" s="38" t="s">
        <v>647</v>
      </c>
      <c r="AQ399" s="38"/>
    </row>
    <row r="400" spans="1:43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61"/>
      <c r="AJ400" s="40"/>
      <c r="AK400" s="38"/>
      <c r="AL400" s="40"/>
      <c r="AM400" s="38"/>
      <c r="AN400" s="38"/>
      <c r="AO400" s="38"/>
      <c r="AP400" s="38"/>
      <c r="AQ400" s="38"/>
    </row>
    <row r="401" spans="1:43" x14ac:dyDescent="0.25">
      <c r="A401" s="38" t="s">
        <v>414</v>
      </c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61"/>
      <c r="AJ401" s="40"/>
      <c r="AK401" s="38"/>
      <c r="AL401" s="40"/>
      <c r="AM401" s="38" t="s">
        <v>571</v>
      </c>
      <c r="AN401" s="38"/>
      <c r="AO401" s="38"/>
      <c r="AP401" s="38">
        <v>18</v>
      </c>
      <c r="AQ401" s="38"/>
    </row>
    <row r="402" spans="1:43" x14ac:dyDescent="0.25">
      <c r="A402" s="38" t="s">
        <v>571</v>
      </c>
      <c r="B402" s="38"/>
      <c r="C402" s="38">
        <v>34</v>
      </c>
      <c r="D402" s="38">
        <v>54</v>
      </c>
      <c r="E402" s="38">
        <v>74</v>
      </c>
      <c r="F402" s="38">
        <v>82</v>
      </c>
      <c r="G402" s="38" t="s">
        <v>200</v>
      </c>
      <c r="H402" s="38" t="s">
        <v>200</v>
      </c>
      <c r="I402" s="38" t="s">
        <v>200</v>
      </c>
      <c r="J402" s="38">
        <v>27</v>
      </c>
      <c r="K402" s="38">
        <v>42</v>
      </c>
      <c r="L402" s="38">
        <v>34</v>
      </c>
      <c r="M402" s="38">
        <v>30</v>
      </c>
      <c r="N402" s="38">
        <v>25</v>
      </c>
      <c r="O402" s="38">
        <v>20</v>
      </c>
      <c r="P402" s="38">
        <v>23</v>
      </c>
      <c r="Q402" s="38">
        <v>29</v>
      </c>
      <c r="R402" s="38">
        <v>30</v>
      </c>
      <c r="S402" s="38">
        <v>22</v>
      </c>
      <c r="T402" s="38">
        <v>33</v>
      </c>
      <c r="U402" s="38">
        <v>20</v>
      </c>
      <c r="V402" s="38">
        <v>21</v>
      </c>
      <c r="W402" s="38">
        <v>22</v>
      </c>
      <c r="X402" s="38">
        <v>20</v>
      </c>
      <c r="Y402" s="38">
        <v>24</v>
      </c>
      <c r="Z402" s="38">
        <v>20</v>
      </c>
      <c r="AA402" s="38">
        <v>19</v>
      </c>
      <c r="AB402" s="38">
        <v>19</v>
      </c>
      <c r="AC402" s="38">
        <v>25</v>
      </c>
      <c r="AD402" s="38">
        <v>16</v>
      </c>
      <c r="AE402" s="38">
        <v>28</v>
      </c>
      <c r="AF402" s="38">
        <v>25</v>
      </c>
      <c r="AG402" s="38">
        <v>27</v>
      </c>
      <c r="AH402" s="38">
        <v>27</v>
      </c>
      <c r="AI402" s="61">
        <v>18</v>
      </c>
      <c r="AJ402" s="40"/>
      <c r="AK402" s="38"/>
      <c r="AL402" s="50"/>
      <c r="AM402" s="38" t="s">
        <v>723</v>
      </c>
      <c r="AN402" s="38"/>
      <c r="AO402" s="38"/>
      <c r="AP402" s="38">
        <v>16</v>
      </c>
      <c r="AQ402" s="38"/>
    </row>
    <row r="403" spans="1:43" x14ac:dyDescent="0.25">
      <c r="A403" s="38" t="s">
        <v>723</v>
      </c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>
        <v>20</v>
      </c>
      <c r="X403" s="38">
        <v>13</v>
      </c>
      <c r="Y403" s="38">
        <v>16</v>
      </c>
      <c r="Z403" s="38">
        <v>11</v>
      </c>
      <c r="AA403" s="38">
        <v>15</v>
      </c>
      <c r="AB403" s="38">
        <v>12</v>
      </c>
      <c r="AC403" s="38">
        <v>15</v>
      </c>
      <c r="AD403" s="38">
        <v>12</v>
      </c>
      <c r="AE403" s="38">
        <v>13</v>
      </c>
      <c r="AF403" s="38">
        <v>11</v>
      </c>
      <c r="AG403" s="38">
        <v>13</v>
      </c>
      <c r="AH403" s="38">
        <v>16</v>
      </c>
      <c r="AI403" s="61">
        <v>16</v>
      </c>
      <c r="AJ403" s="40"/>
      <c r="AK403" s="38"/>
      <c r="AL403" s="50"/>
      <c r="AM403" s="38" t="s">
        <v>727</v>
      </c>
      <c r="AN403" s="38"/>
      <c r="AO403" s="38"/>
      <c r="AP403" s="38">
        <v>49</v>
      </c>
      <c r="AQ403" s="38"/>
    </row>
    <row r="404" spans="1:43" x14ac:dyDescent="0.25">
      <c r="A404" s="38" t="s">
        <v>727</v>
      </c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>
        <v>87</v>
      </c>
      <c r="X404" s="38">
        <v>54</v>
      </c>
      <c r="Y404" s="38">
        <v>89.800000000000026</v>
      </c>
      <c r="Z404" s="38">
        <v>53.2</v>
      </c>
      <c r="AA404" s="38">
        <v>66.5</v>
      </c>
      <c r="AB404" s="38">
        <v>62.5</v>
      </c>
      <c r="AC404" s="38">
        <v>59.300000000000004</v>
      </c>
      <c r="AD404" s="38">
        <v>47.25</v>
      </c>
      <c r="AE404" s="38">
        <v>69.25</v>
      </c>
      <c r="AF404" s="38">
        <v>70.300000000000011</v>
      </c>
      <c r="AG404" s="38">
        <v>54.800000000000004</v>
      </c>
      <c r="AH404" s="38">
        <v>58.42</v>
      </c>
      <c r="AI404" s="61">
        <v>49</v>
      </c>
      <c r="AJ404" s="40"/>
      <c r="AK404" s="38"/>
      <c r="AL404" s="50"/>
      <c r="AM404" s="38" t="s">
        <v>725</v>
      </c>
      <c r="AN404" s="38"/>
      <c r="AO404" s="38"/>
      <c r="AP404" s="38">
        <v>60.9</v>
      </c>
      <c r="AQ404" s="38"/>
    </row>
    <row r="405" spans="1:43" x14ac:dyDescent="0.25">
      <c r="A405" s="38" t="s">
        <v>725</v>
      </c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>
        <v>69</v>
      </c>
      <c r="X405" s="38">
        <v>74</v>
      </c>
      <c r="Y405" s="38">
        <v>75.5</v>
      </c>
      <c r="Z405" s="38">
        <v>67.2</v>
      </c>
      <c r="AA405" s="38">
        <v>42.2</v>
      </c>
      <c r="AB405" s="38">
        <v>64</v>
      </c>
      <c r="AC405" s="38">
        <v>56</v>
      </c>
      <c r="AD405" s="38">
        <v>87.2</v>
      </c>
      <c r="AE405" s="38">
        <v>99.800000000000011</v>
      </c>
      <c r="AF405" s="38">
        <v>64.25</v>
      </c>
      <c r="AG405" s="38">
        <v>69</v>
      </c>
      <c r="AH405" s="38">
        <v>74.52</v>
      </c>
      <c r="AI405" s="61">
        <v>60.9</v>
      </c>
      <c r="AJ405" s="40"/>
      <c r="AK405" s="38"/>
      <c r="AL405" s="50"/>
      <c r="AM405" s="38" t="s">
        <v>724</v>
      </c>
      <c r="AN405" s="38"/>
      <c r="AO405" s="38"/>
      <c r="AP405" s="38">
        <v>81</v>
      </c>
      <c r="AQ405" s="38"/>
    </row>
    <row r="406" spans="1:43" x14ac:dyDescent="0.25">
      <c r="A406" s="38" t="s">
        <v>724</v>
      </c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>
        <v>83</v>
      </c>
      <c r="X406" s="38">
        <v>73</v>
      </c>
      <c r="Y406" s="38">
        <v>124</v>
      </c>
      <c r="Z406" s="38">
        <v>87</v>
      </c>
      <c r="AA406" s="38">
        <v>207</v>
      </c>
      <c r="AB406" s="38">
        <v>181</v>
      </c>
      <c r="AC406" s="38">
        <v>85</v>
      </c>
      <c r="AD406" s="38">
        <v>108</v>
      </c>
      <c r="AE406" s="38">
        <v>243</v>
      </c>
      <c r="AF406" s="38">
        <v>224</v>
      </c>
      <c r="AG406" s="38">
        <v>101</v>
      </c>
      <c r="AH406" s="38">
        <v>48</v>
      </c>
      <c r="AI406" s="61">
        <v>81</v>
      </c>
      <c r="AJ406" s="40"/>
      <c r="AK406" s="38"/>
      <c r="AL406" s="50"/>
      <c r="AM406" s="38" t="s">
        <v>722</v>
      </c>
      <c r="AN406" s="38"/>
      <c r="AO406" s="38"/>
      <c r="AP406" s="38"/>
      <c r="AQ406" s="38"/>
    </row>
    <row r="407" spans="1:43" x14ac:dyDescent="0.25">
      <c r="A407" s="38" t="s">
        <v>726</v>
      </c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>
        <v>24</v>
      </c>
      <c r="AD407" s="38"/>
      <c r="AE407" s="38">
        <v>5</v>
      </c>
      <c r="AF407" s="38"/>
      <c r="AG407" s="38"/>
      <c r="AH407" s="38"/>
      <c r="AI407" s="61"/>
      <c r="AJ407" s="40"/>
      <c r="AK407" s="38"/>
      <c r="AL407" s="50"/>
      <c r="AM407" s="38"/>
      <c r="AN407" s="38"/>
      <c r="AO407" s="38"/>
      <c r="AP407" s="38"/>
      <c r="AQ407" s="38"/>
    </row>
    <row r="408" spans="1:43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 t="s">
        <v>328</v>
      </c>
      <c r="AE408" s="38"/>
      <c r="AF408" s="38"/>
      <c r="AG408" s="38"/>
      <c r="AH408" s="38"/>
      <c r="AI408" s="61"/>
      <c r="AJ408" s="51">
        <v>2025</v>
      </c>
      <c r="AK408" s="38" t="s">
        <v>792</v>
      </c>
      <c r="AL408" s="50"/>
      <c r="AM408" s="38"/>
      <c r="AN408" s="38"/>
      <c r="AO408" s="38"/>
      <c r="AP408" s="38"/>
      <c r="AQ408" s="38"/>
    </row>
    <row r="409" spans="1:43" ht="19.8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 t="s">
        <v>209</v>
      </c>
      <c r="AE409" s="38"/>
      <c r="AF409" s="38"/>
      <c r="AG409" s="38"/>
      <c r="AH409" s="38"/>
      <c r="AI409" s="61"/>
      <c r="AJ409" s="52" t="s">
        <v>423</v>
      </c>
      <c r="AK409" s="53"/>
      <c r="AL409" s="51" t="s">
        <v>536</v>
      </c>
      <c r="AM409" s="38"/>
      <c r="AN409" s="38"/>
      <c r="AO409" s="38"/>
      <c r="AP409" s="38"/>
      <c r="AQ409" s="38"/>
    </row>
    <row r="410" spans="1:43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 t="s">
        <v>620</v>
      </c>
      <c r="AE410" s="38"/>
      <c r="AF410" s="38"/>
      <c r="AG410" s="38"/>
      <c r="AH410" s="38"/>
      <c r="AI410" s="61"/>
      <c r="AJ410" s="54" t="s">
        <v>712</v>
      </c>
      <c r="AK410" s="53" t="s">
        <v>189</v>
      </c>
      <c r="AL410" s="40" t="s">
        <v>375</v>
      </c>
      <c r="AM410" s="38"/>
      <c r="AN410" s="38"/>
      <c r="AO410" s="38"/>
      <c r="AP410" s="38"/>
      <c r="AQ410" s="38"/>
    </row>
    <row r="411" spans="1:43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61"/>
      <c r="AJ411" s="54" t="s">
        <v>773</v>
      </c>
      <c r="AK411" s="55" t="s">
        <v>804</v>
      </c>
      <c r="AL411" s="40" t="s">
        <v>490</v>
      </c>
      <c r="AM411" s="38"/>
      <c r="AN411" s="38"/>
      <c r="AO411" s="38"/>
      <c r="AP411" s="38"/>
      <c r="AQ411" s="38"/>
    </row>
    <row r="412" spans="1:43" x14ac:dyDescent="0.25">
      <c r="A412" s="38" t="s">
        <v>398</v>
      </c>
      <c r="B412" s="38"/>
      <c r="C412" s="38" t="s">
        <v>200</v>
      </c>
      <c r="D412" s="38" t="s">
        <v>200</v>
      </c>
      <c r="E412" s="38" t="s">
        <v>200</v>
      </c>
      <c r="F412" s="38" t="s">
        <v>200</v>
      </c>
      <c r="G412" s="38" t="s">
        <v>200</v>
      </c>
      <c r="H412" s="38" t="s">
        <v>200</v>
      </c>
      <c r="I412" s="38" t="s">
        <v>200</v>
      </c>
      <c r="J412" s="38" t="s">
        <v>200</v>
      </c>
      <c r="K412" s="38" t="s">
        <v>203</v>
      </c>
      <c r="L412" s="38" t="s">
        <v>203</v>
      </c>
      <c r="M412" s="38" t="s">
        <v>200</v>
      </c>
      <c r="N412" s="38" t="s">
        <v>205</v>
      </c>
      <c r="O412" s="38">
        <v>1</v>
      </c>
      <c r="P412" s="38" t="s">
        <v>200</v>
      </c>
      <c r="Q412" s="38" t="s">
        <v>200</v>
      </c>
      <c r="R412" s="38" t="s">
        <v>203</v>
      </c>
      <c r="S412" s="38" t="s">
        <v>203</v>
      </c>
      <c r="T412" s="38" t="s">
        <v>203</v>
      </c>
      <c r="U412" s="38" t="s">
        <v>203</v>
      </c>
      <c r="V412" s="38" t="s">
        <v>204</v>
      </c>
      <c r="W412" s="38" t="s">
        <v>203</v>
      </c>
      <c r="X412" s="38" t="s">
        <v>203</v>
      </c>
      <c r="Y412" s="38">
        <v>1</v>
      </c>
      <c r="Z412" s="38">
        <v>1</v>
      </c>
      <c r="AA412" s="38">
        <v>1</v>
      </c>
      <c r="AB412" s="38">
        <v>1</v>
      </c>
      <c r="AC412" s="38" t="s">
        <v>203</v>
      </c>
      <c r="AD412" s="38" t="s">
        <v>203</v>
      </c>
      <c r="AE412" s="38" t="s">
        <v>204</v>
      </c>
      <c r="AF412" s="38" t="s">
        <v>204</v>
      </c>
      <c r="AG412" s="56">
        <v>1</v>
      </c>
      <c r="AH412" s="57">
        <v>0.25</v>
      </c>
      <c r="AI412" s="64" t="s">
        <v>803</v>
      </c>
      <c r="AJ412" s="40" t="s">
        <v>201</v>
      </c>
      <c r="AK412" s="58"/>
      <c r="AL412" s="40"/>
      <c r="AM412" s="38"/>
      <c r="AN412" s="38"/>
      <c r="AO412" s="38"/>
      <c r="AP412" s="38"/>
      <c r="AQ412" s="38"/>
    </row>
    <row r="413" spans="1:43" x14ac:dyDescent="0.25"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 s="2"/>
      <c r="AA413" s="2"/>
      <c r="AB413"/>
      <c r="AC413"/>
      <c r="AD413"/>
      <c r="AE413"/>
      <c r="AF413"/>
      <c r="AG413"/>
      <c r="AH413"/>
      <c r="AI413" s="59"/>
      <c r="AJ413" s="5"/>
      <c r="AK413" s="3"/>
      <c r="AL413" s="5"/>
    </row>
    <row r="414" spans="1:43" x14ac:dyDescent="0.25"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 s="2"/>
      <c r="AA414" s="2"/>
      <c r="AB414"/>
      <c r="AC414"/>
      <c r="AD414"/>
      <c r="AE414"/>
      <c r="AF414"/>
      <c r="AG414"/>
      <c r="AH414"/>
      <c r="AI414" s="59"/>
      <c r="AJ414" s="5"/>
      <c r="AL414" s="5"/>
    </row>
    <row r="415" spans="1:43" x14ac:dyDescent="0.25"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 s="2"/>
      <c r="AA415" s="2"/>
      <c r="AB415"/>
      <c r="AC415"/>
      <c r="AD415"/>
      <c r="AE415"/>
      <c r="AF415"/>
      <c r="AG415"/>
      <c r="AH415"/>
      <c r="AI415" s="59"/>
      <c r="AJ415" s="5"/>
      <c r="AL415" s="5"/>
    </row>
    <row r="416" spans="1:43" x14ac:dyDescent="0.25"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 s="2"/>
      <c r="AA416" s="2"/>
      <c r="AB416"/>
      <c r="AC416"/>
      <c r="AD416"/>
      <c r="AE416"/>
      <c r="AF416"/>
      <c r="AG416"/>
      <c r="AH416"/>
      <c r="AI416" s="59"/>
      <c r="AJ416" s="5"/>
      <c r="AL416" s="5"/>
    </row>
    <row r="417" spans="3:38" x14ac:dyDescent="0.25"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 s="2"/>
      <c r="AA417" s="2"/>
      <c r="AB417"/>
      <c r="AC417"/>
      <c r="AD417"/>
      <c r="AE417"/>
      <c r="AF417"/>
      <c r="AG417"/>
      <c r="AH417"/>
      <c r="AI417" s="59"/>
      <c r="AJ417" s="5"/>
      <c r="AL417" s="5"/>
    </row>
    <row r="418" spans="3:38" x14ac:dyDescent="0.25"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 s="59"/>
      <c r="AJ418" s="5"/>
      <c r="AL418" s="5"/>
    </row>
    <row r="419" spans="3:38" x14ac:dyDescent="0.25"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 s="59"/>
      <c r="AJ419" s="5"/>
      <c r="AL419" s="5"/>
    </row>
    <row r="420" spans="3:38" x14ac:dyDescent="0.25"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 s="59"/>
      <c r="AJ420" s="5"/>
      <c r="AL420" s="5"/>
    </row>
    <row r="421" spans="3:38" x14ac:dyDescent="0.25"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 s="59"/>
      <c r="AJ421" s="5"/>
      <c r="AL421" s="5"/>
    </row>
    <row r="422" spans="3:38" x14ac:dyDescent="0.25"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 s="59"/>
      <c r="AJ422" s="5"/>
      <c r="AL422" s="5"/>
    </row>
    <row r="423" spans="3:38" x14ac:dyDescent="0.25"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 s="2"/>
      <c r="AB423" s="2"/>
      <c r="AC423" s="2"/>
      <c r="AD423" s="2"/>
      <c r="AE423"/>
      <c r="AF423"/>
      <c r="AG423"/>
      <c r="AH423"/>
      <c r="AI423" s="59"/>
      <c r="AJ423" s="5"/>
      <c r="AL423" s="5"/>
    </row>
    <row r="424" spans="3:38" x14ac:dyDescent="0.25"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 s="2"/>
      <c r="AB424" s="2"/>
      <c r="AC424" s="2"/>
      <c r="AD424" s="2"/>
      <c r="AE424"/>
      <c r="AF424"/>
      <c r="AG424"/>
      <c r="AH424"/>
      <c r="AI424" s="59"/>
      <c r="AJ424" s="5"/>
      <c r="AL424" s="5"/>
    </row>
    <row r="425" spans="3:38" x14ac:dyDescent="0.25"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 s="2"/>
      <c r="AC425" s="2"/>
      <c r="AD425" s="2"/>
      <c r="AE425"/>
      <c r="AF425"/>
      <c r="AG425"/>
      <c r="AH425"/>
      <c r="AI425" s="59"/>
      <c r="AJ425" s="5"/>
      <c r="AL425" s="5"/>
    </row>
    <row r="426" spans="3:38" x14ac:dyDescent="0.25"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 s="2"/>
      <c r="AB426" s="2"/>
      <c r="AC426"/>
      <c r="AD426"/>
      <c r="AE426"/>
      <c r="AF426"/>
      <c r="AG426"/>
      <c r="AH426"/>
      <c r="AI426" s="59"/>
      <c r="AJ426" s="5"/>
      <c r="AL426" s="5"/>
    </row>
    <row r="427" spans="3:38" x14ac:dyDescent="0.25"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 s="2"/>
      <c r="AB427"/>
      <c r="AC427"/>
      <c r="AD427"/>
      <c r="AE427"/>
      <c r="AF427"/>
      <c r="AG427"/>
      <c r="AH427"/>
      <c r="AI427" s="59"/>
      <c r="AJ427" s="5"/>
      <c r="AL427" s="5"/>
    </row>
    <row r="428" spans="3:38" x14ac:dyDescent="0.25"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 s="59"/>
      <c r="AJ428" s="5"/>
      <c r="AL428" s="5"/>
    </row>
    <row r="429" spans="3:38" x14ac:dyDescent="0.25"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 s="2"/>
      <c r="AD429" s="2"/>
      <c r="AE429"/>
      <c r="AF429"/>
      <c r="AG429"/>
      <c r="AH429"/>
      <c r="AI429" s="59"/>
      <c r="AJ429" s="5"/>
      <c r="AL429" s="5"/>
    </row>
    <row r="430" spans="3:38" x14ac:dyDescent="0.25"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 s="59"/>
      <c r="AJ430" s="5"/>
      <c r="AL430" s="5"/>
    </row>
    <row r="431" spans="3:38" x14ac:dyDescent="0.25"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 s="59"/>
      <c r="AJ431" s="5"/>
      <c r="AL431" s="5"/>
    </row>
    <row r="432" spans="3:38" x14ac:dyDescent="0.25"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 s="59"/>
      <c r="AJ432" s="5"/>
      <c r="AL432" s="5"/>
    </row>
    <row r="433" spans="3:38" x14ac:dyDescent="0.25"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 s="59"/>
      <c r="AJ433" s="5"/>
      <c r="AL433" s="5"/>
    </row>
    <row r="434" spans="3:38" x14ac:dyDescent="0.25"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 s="59"/>
      <c r="AJ434" s="5"/>
      <c r="AL434" s="5"/>
    </row>
    <row r="435" spans="3:38" x14ac:dyDescent="0.25"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 s="59"/>
      <c r="AJ435" s="5"/>
      <c r="AL435" s="5"/>
    </row>
    <row r="436" spans="3:38" x14ac:dyDescent="0.25"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 s="59"/>
      <c r="AJ436" s="5"/>
      <c r="AL436" s="5"/>
    </row>
    <row r="437" spans="3:38" x14ac:dyDescent="0.25"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 s="59"/>
      <c r="AJ437" s="5"/>
      <c r="AL437" s="5"/>
    </row>
    <row r="438" spans="3:38" x14ac:dyDescent="0.25"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 s="59"/>
      <c r="AJ438" s="5"/>
      <c r="AL438" s="5"/>
    </row>
    <row r="439" spans="3:38" x14ac:dyDescent="0.25"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 s="59"/>
      <c r="AJ439" s="5"/>
      <c r="AL439" s="5"/>
    </row>
    <row r="440" spans="3:38" x14ac:dyDescent="0.25"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 s="59"/>
      <c r="AJ440" s="5"/>
      <c r="AL440" s="5"/>
    </row>
    <row r="441" spans="3:38" x14ac:dyDescent="0.25"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 s="59"/>
      <c r="AJ441" s="5"/>
      <c r="AL441" s="5"/>
    </row>
    <row r="442" spans="3:38" x14ac:dyDescent="0.25"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 s="59"/>
      <c r="AJ442" s="5"/>
      <c r="AL442" s="5"/>
    </row>
    <row r="443" spans="3:38" x14ac:dyDescent="0.25"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 s="59"/>
      <c r="AJ443" s="5"/>
      <c r="AL443" s="5"/>
    </row>
    <row r="444" spans="3:38" x14ac:dyDescent="0.25"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 s="59"/>
      <c r="AJ444" s="5"/>
      <c r="AL444" s="5"/>
    </row>
    <row r="445" spans="3:38" x14ac:dyDescent="0.25"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 s="59"/>
      <c r="AJ445" s="5"/>
      <c r="AL445" s="5"/>
    </row>
    <row r="446" spans="3:38" x14ac:dyDescent="0.25"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 s="59"/>
      <c r="AJ446" s="5"/>
      <c r="AL446" s="5"/>
    </row>
    <row r="447" spans="3:38" x14ac:dyDescent="0.25"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 s="59"/>
      <c r="AJ447" s="5"/>
      <c r="AL447" s="5"/>
    </row>
    <row r="448" spans="3:38" x14ac:dyDescent="0.25"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 s="59"/>
      <c r="AJ448" s="5"/>
      <c r="AL448" s="5"/>
    </row>
    <row r="449" spans="3:38" x14ac:dyDescent="0.25"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 s="59"/>
      <c r="AJ449" s="5"/>
      <c r="AL449" s="5"/>
    </row>
    <row r="450" spans="3:38" x14ac:dyDescent="0.25"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 s="59"/>
      <c r="AJ450" s="5"/>
      <c r="AL450" s="5"/>
    </row>
    <row r="451" spans="3:38" x14ac:dyDescent="0.25"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 s="59"/>
      <c r="AJ451" s="5"/>
      <c r="AL451" s="5"/>
    </row>
    <row r="1566" spans="33:33" x14ac:dyDescent="0.25">
      <c r="AG1566"/>
    </row>
  </sheetData>
  <printOptions gridLines="1"/>
  <pageMargins left="0.23622047244094491" right="0.23622047244094491" top="0.74803149606299213" bottom="0.74803149606299213" header="0.31496062992125984" footer="0.31496062992125984"/>
  <pageSetup paperSize="5" scale="71" orientation="landscape" r:id="rId1"/>
  <headerFooter alignWithMargins="0">
    <oddFooter xml:space="preserve">&amp;C&amp;"Arial"&amp;10&amp;P/9
</oddFooter>
  </headerFooter>
  <rowBreaks count="8" manualBreakCount="8">
    <brk id="54" max="16383" man="1"/>
    <brk id="111" max="16383" man="1"/>
    <brk id="167" max="16383" man="1"/>
    <brk id="213" max="16383" man="1"/>
    <brk id="262" max="16383" man="1"/>
    <brk id="314" max="16383" man="1"/>
    <brk id="360" max="16383" man="1"/>
    <brk id="412" max="16383" man="1"/>
  </rowBreaks>
  <colBreaks count="2" manualBreakCount="2">
    <brk id="27" max="1048575" man="1"/>
    <brk id="4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Clifford Hansen</dc:creator>
  <cp:keywords/>
  <dc:description/>
  <cp:lastModifiedBy>Clifford Hansen</cp:lastModifiedBy>
  <cp:lastPrinted>2025-05-29T23:12:19Z</cp:lastPrinted>
  <dcterms:created xsi:type="dcterms:W3CDTF">2025-05-29T17:26:55Z</dcterms:created>
  <dcterms:modified xsi:type="dcterms:W3CDTF">2025-06-05T00:21:58Z</dcterms:modified>
  <cp:category/>
</cp:coreProperties>
</file>