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9328"/>
  <workbookPr dateCompatibility="0"/>
  <mc:AlternateContent xmlns:mc="http://schemas.openxmlformats.org/markup-compatibility/2006">
    <mc:Choice Requires="x15">
      <x15ac:absPath xmlns:x15ac="http://schemas.microsoft.com/office/spreadsheetml/2010/11/ac" url="https://uofc-my.sharepoint.com/personal/briana_vandenbussche_ucalgary_ca/Documents/Briana/BGI/BowKan Birds/"/>
    </mc:Choice>
  </mc:AlternateContent>
  <xr:revisionPtr revIDLastSave="0" documentId="8_{07022B47-6DF4-497A-A3A3-F30D6E777C33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Sheet1!$A$1:$IW$398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L347" i="1" l="1"/>
  <c r="AL345" i="1"/>
  <c r="AL344" i="1"/>
  <c r="AL343" i="1"/>
  <c r="AL342" i="1"/>
  <c r="AL341" i="1"/>
  <c r="AL340" i="1"/>
  <c r="AL338" i="1"/>
  <c r="AL337" i="1"/>
  <c r="AL336" i="1"/>
  <c r="AL329" i="1"/>
  <c r="AL327" i="1"/>
  <c r="AL318" i="1"/>
  <c r="AL316" i="1"/>
  <c r="AL311" i="1"/>
  <c r="AL310" i="1"/>
  <c r="AL309" i="1"/>
  <c r="AL308" i="1"/>
  <c r="AL306" i="1"/>
  <c r="AL305" i="1"/>
  <c r="AL304" i="1"/>
  <c r="AL294" i="1"/>
  <c r="AL293" i="1"/>
  <c r="AL260" i="1"/>
  <c r="AL257" i="1"/>
  <c r="AL251" i="1"/>
  <c r="AL250" i="1"/>
  <c r="AL245" i="1"/>
  <c r="AL241" i="1"/>
  <c r="AL239" i="1"/>
  <c r="AL235" i="1"/>
  <c r="AL232" i="1"/>
  <c r="AL230" i="1"/>
  <c r="AL229" i="1"/>
  <c r="AL226" i="1"/>
  <c r="AL225" i="1"/>
  <c r="AL224" i="1"/>
  <c r="AL213" i="1"/>
  <c r="AL212" i="1"/>
  <c r="AL211" i="1"/>
  <c r="AL210" i="1"/>
  <c r="AL209" i="1"/>
  <c r="AL208" i="1"/>
  <c r="AL207" i="1"/>
  <c r="AL197" i="1"/>
  <c r="AL178" i="1"/>
  <c r="AL176" i="1"/>
  <c r="AL175" i="1"/>
  <c r="AL174" i="1"/>
  <c r="AL173" i="1"/>
  <c r="AL172" i="1"/>
  <c r="AL169" i="1"/>
  <c r="AL157" i="1"/>
  <c r="AL156" i="1"/>
  <c r="AL153" i="1"/>
  <c r="AL150" i="1"/>
  <c r="AL149" i="1"/>
  <c r="AL148" i="1"/>
  <c r="AL147" i="1"/>
  <c r="AL142" i="1"/>
  <c r="AL122" i="1"/>
  <c r="AL96" i="1"/>
  <c r="AL78" i="1"/>
  <c r="AL77" i="1"/>
  <c r="AL73" i="1"/>
  <c r="AL71" i="1"/>
  <c r="AL70" i="1"/>
  <c r="AL67" i="1"/>
  <c r="AL66" i="1"/>
  <c r="AL65" i="1"/>
  <c r="AL62" i="1"/>
  <c r="AL60" i="1"/>
  <c r="AL57" i="1"/>
  <c r="AL56" i="1"/>
  <c r="AL50" i="1"/>
  <c r="AL48" i="1"/>
  <c r="AL47" i="1"/>
  <c r="AL46" i="1"/>
  <c r="AL45" i="1"/>
  <c r="AL37" i="1"/>
  <c r="AL32" i="1"/>
  <c r="AL31" i="1"/>
  <c r="AL30" i="1"/>
  <c r="AL26" i="1"/>
  <c r="AL25" i="1"/>
  <c r="AL23" i="1"/>
  <c r="AL7" i="1"/>
  <c r="AK347" i="1"/>
  <c r="AK345" i="1"/>
  <c r="AK344" i="1"/>
  <c r="AK343" i="1"/>
  <c r="AK342" i="1"/>
  <c r="AK341" i="1"/>
  <c r="AK340" i="1"/>
  <c r="AK338" i="1"/>
  <c r="AK337" i="1"/>
  <c r="AK336" i="1"/>
  <c r="AK329" i="1"/>
  <c r="AK327" i="1"/>
  <c r="AK318" i="1"/>
  <c r="AK316" i="1"/>
  <c r="AK311" i="1"/>
  <c r="AK310" i="1"/>
  <c r="AK309" i="1"/>
  <c r="AK308" i="1"/>
  <c r="AK306" i="1"/>
  <c r="AK305" i="1"/>
  <c r="AK304" i="1"/>
  <c r="AK294" i="1"/>
  <c r="AK293" i="1"/>
  <c r="AK260" i="1"/>
  <c r="AK257" i="1"/>
  <c r="AK251" i="1"/>
  <c r="AK250" i="1"/>
  <c r="AK245" i="1"/>
  <c r="AK241" i="1"/>
  <c r="AK239" i="1"/>
  <c r="AK235" i="1"/>
  <c r="AK232" i="1"/>
  <c r="AK230" i="1"/>
  <c r="AK229" i="1"/>
  <c r="AK226" i="1"/>
  <c r="AK225" i="1"/>
  <c r="AK224" i="1"/>
  <c r="AK213" i="1"/>
  <c r="AK212" i="1"/>
  <c r="AK211" i="1"/>
  <c r="AK210" i="1"/>
  <c r="AK209" i="1"/>
  <c r="AK208" i="1"/>
  <c r="AK207" i="1"/>
  <c r="AK197" i="1"/>
  <c r="AK178" i="1"/>
  <c r="AK176" i="1"/>
  <c r="AK175" i="1"/>
  <c r="AK174" i="1"/>
  <c r="AK173" i="1"/>
  <c r="AK172" i="1"/>
  <c r="AK169" i="1"/>
  <c r="AK157" i="1"/>
  <c r="AK156" i="1"/>
  <c r="AK153" i="1"/>
  <c r="AK150" i="1"/>
  <c r="AK149" i="1"/>
  <c r="AK148" i="1"/>
  <c r="AK147" i="1"/>
  <c r="AK142" i="1"/>
  <c r="AK122" i="1"/>
  <c r="AK96" i="1"/>
  <c r="AK78" i="1"/>
  <c r="AK77" i="1"/>
  <c r="AK73" i="1"/>
  <c r="AK71" i="1"/>
  <c r="AK70" i="1"/>
  <c r="AK67" i="1"/>
  <c r="AK66" i="1"/>
  <c r="AK65" i="1"/>
  <c r="AK62" i="1"/>
  <c r="AK60" i="1"/>
  <c r="AK57" i="1"/>
  <c r="AK56" i="1"/>
  <c r="AK50" i="1"/>
  <c r="AK48" i="1"/>
  <c r="AK47" i="1"/>
  <c r="AK46" i="1"/>
  <c r="AK45" i="1"/>
  <c r="AK32" i="1"/>
  <c r="AK31" i="1"/>
  <c r="AK30" i="1"/>
  <c r="AK26" i="1"/>
  <c r="AK25" i="1"/>
  <c r="AK23" i="1"/>
  <c r="AK7" i="1"/>
  <c r="AJ349" i="1" l="1"/>
  <c r="AK352" i="1"/>
  <c r="AK354" i="1"/>
  <c r="AK351" i="1"/>
  <c r="AK37" i="1"/>
  <c r="AI349" i="1"/>
  <c r="AK349" i="1" s="1"/>
</calcChain>
</file>

<file path=xl/sharedStrings.xml><?xml version="1.0" encoding="utf-8"?>
<sst xmlns="http://purl.oclc.org/ooxml/spreadsheetml/main" count="1762" uniqueCount="955">
  <si>
    <t xml:space="preserve"> </t>
  </si>
  <si>
    <t xml:space="preserve">         White tail</t>
  </si>
  <si>
    <t xml:space="preserve">       Sharp-shinned</t>
  </si>
  <si>
    <t xml:space="preserve">      Am-golden</t>
  </si>
  <si>
    <t xml:space="preserve">      Eastern (Ru-sided)</t>
  </si>
  <si>
    <t xml:space="preserve">      Evening</t>
  </si>
  <si>
    <t xml:space="preserve">      Lazuli</t>
  </si>
  <si>
    <t xml:space="preserve">      Lesser</t>
  </si>
  <si>
    <t xml:space="preserve">      Peregrine</t>
  </si>
  <si>
    <t xml:space="preserve">      Pygmy</t>
  </si>
  <si>
    <t xml:space="preserve">      Snow</t>
  </si>
  <si>
    <t xml:space="preserve">      Timberline</t>
  </si>
  <si>
    <t xml:space="preserve">      Tundra (Whistle)</t>
  </si>
  <si>
    <t xml:space="preserve">      Vaux's</t>
  </si>
  <si>
    <t xml:space="preserve">      Western</t>
  </si>
  <si>
    <t xml:space="preserve">      Wh-breasted</t>
  </si>
  <si>
    <t xml:space="preserve">      White-tailed</t>
  </si>
  <si>
    <t xml:space="preserve">      Wh-Winged</t>
  </si>
  <si>
    <t xml:space="preserve">     Alder</t>
  </si>
  <si>
    <t xml:space="preserve">     Arctic</t>
  </si>
  <si>
    <t xml:space="preserve">     Baird's</t>
  </si>
  <si>
    <t xml:space="preserve">     Bank</t>
  </si>
  <si>
    <t xml:space="preserve">     Barn</t>
  </si>
  <si>
    <t xml:space="preserve">     Barred</t>
  </si>
  <si>
    <t xml:space="preserve">     Barrow's</t>
  </si>
  <si>
    <t xml:space="preserve">     Bay-breasted</t>
  </si>
  <si>
    <t xml:space="preserve">     Black</t>
  </si>
  <si>
    <t xml:space="preserve">     Blackburnian</t>
  </si>
  <si>
    <t xml:space="preserve">     Black-chinned</t>
  </si>
  <si>
    <t xml:space="preserve">     Black-headed</t>
  </si>
  <si>
    <t xml:space="preserve">     Blackpoll</t>
  </si>
  <si>
    <t xml:space="preserve">     Blk-and-white</t>
  </si>
  <si>
    <t xml:space="preserve">     Blk-backed</t>
  </si>
  <si>
    <t xml:space="preserve">     Blk-throated Blue</t>
  </si>
  <si>
    <t xml:space="preserve">     Blk-throated Green</t>
  </si>
  <si>
    <t xml:space="preserve">     Blue</t>
  </si>
  <si>
    <t xml:space="preserve">     Blu-headed (Sol)</t>
  </si>
  <si>
    <t xml:space="preserve">     Blu-winged</t>
  </si>
  <si>
    <t xml:space="preserve">     Bonaparte</t>
  </si>
  <si>
    <t xml:space="preserve">     Boreal</t>
  </si>
  <si>
    <t xml:space="preserve">     Brewer's</t>
  </si>
  <si>
    <t xml:space="preserve">     Buff-breasted</t>
  </si>
  <si>
    <t xml:space="preserve">     Bullock's</t>
  </si>
  <si>
    <t xml:space="preserve">     Burrowing</t>
  </si>
  <si>
    <t xml:space="preserve">     California</t>
  </si>
  <si>
    <t xml:space="preserve">     Calliope</t>
  </si>
  <si>
    <t xml:space="preserve">     Canada</t>
  </si>
  <si>
    <t xml:space="preserve">     Cape May</t>
  </si>
  <si>
    <t xml:space="preserve">     Cassin's</t>
  </si>
  <si>
    <t xml:space="preserve">     Cedar</t>
  </si>
  <si>
    <t xml:space="preserve">     Chestnut-collared</t>
  </si>
  <si>
    <t xml:space="preserve">     Chestnut-sided</t>
  </si>
  <si>
    <t xml:space="preserve">     Chipping</t>
  </si>
  <si>
    <t xml:space="preserve">     Cinnamon</t>
  </si>
  <si>
    <t xml:space="preserve">     Clay-colored</t>
  </si>
  <si>
    <t xml:space="preserve">     Cliff</t>
  </si>
  <si>
    <t xml:space="preserve">     Common</t>
  </si>
  <si>
    <t xml:space="preserve">     Connecticut</t>
  </si>
  <si>
    <t xml:space="preserve">     Dusky</t>
  </si>
  <si>
    <t xml:space="preserve">     Eared</t>
  </si>
  <si>
    <t xml:space="preserve">     Eastern</t>
  </si>
  <si>
    <t xml:space="preserve">     Ferruginus</t>
  </si>
  <si>
    <t xml:space="preserve">     Forster's</t>
  </si>
  <si>
    <t xml:space="preserve">     Fox</t>
  </si>
  <si>
    <t xml:space="preserve">     Glaucous</t>
  </si>
  <si>
    <t xml:space="preserve">     Golden</t>
  </si>
  <si>
    <t xml:space="preserve">     Golden-crowned</t>
  </si>
  <si>
    <t xml:space="preserve">     Grasshopper</t>
  </si>
  <si>
    <t xml:space="preserve">     Great Crested</t>
  </si>
  <si>
    <t xml:space="preserve">     Great Gray</t>
  </si>
  <si>
    <t xml:space="preserve">     Hairy</t>
  </si>
  <si>
    <t xml:space="preserve">     Hamond's</t>
  </si>
  <si>
    <t xml:space="preserve">     Harris's</t>
  </si>
  <si>
    <t xml:space="preserve">     Hermit</t>
  </si>
  <si>
    <t xml:space="preserve">     Herring</t>
  </si>
  <si>
    <t xml:space="preserve">     Hoary</t>
  </si>
  <si>
    <t xml:space="preserve">     Horned</t>
  </si>
  <si>
    <t xml:space="preserve">     House</t>
  </si>
  <si>
    <t xml:space="preserve">     Lapland</t>
  </si>
  <si>
    <t xml:space="preserve">     Lark</t>
  </si>
  <si>
    <t xml:space="preserve">     Le Conte's</t>
  </si>
  <si>
    <t xml:space="preserve">     Least</t>
  </si>
  <si>
    <t xml:space="preserve">     Lesser</t>
  </si>
  <si>
    <t xml:space="preserve">     Lewis's</t>
  </si>
  <si>
    <t xml:space="preserve">     Lincoln's</t>
  </si>
  <si>
    <t xml:space="preserve">     Loggerhead</t>
  </si>
  <si>
    <t xml:space="preserve">     Long-billed</t>
  </si>
  <si>
    <t xml:space="preserve">     Long-eared</t>
  </si>
  <si>
    <t xml:space="preserve">     Macgillivray's</t>
  </si>
  <si>
    <t xml:space="preserve">     Magnolia</t>
  </si>
  <si>
    <t xml:space="preserve">     Marsh</t>
  </si>
  <si>
    <t xml:space="preserve">     Mew</t>
  </si>
  <si>
    <t xml:space="preserve">     Mountain</t>
  </si>
  <si>
    <t xml:space="preserve">     Mourning</t>
  </si>
  <si>
    <t xml:space="preserve">     N Rough-winged</t>
  </si>
  <si>
    <t xml:space="preserve">     Nashville</t>
  </si>
  <si>
    <t xml:space="preserve">     Nelson's Sharp-T</t>
  </si>
  <si>
    <t xml:space="preserve">     Northern Hawk</t>
  </si>
  <si>
    <t xml:space="preserve">     Northern Pygmy-</t>
  </si>
  <si>
    <t xml:space="preserve">     Northern Saw-whet</t>
  </si>
  <si>
    <t xml:space="preserve">     Orange-crowned</t>
  </si>
  <si>
    <t xml:space="preserve">     Pacific</t>
  </si>
  <si>
    <t xml:space="preserve">     Palm</t>
  </si>
  <si>
    <t xml:space="preserve">     Pectoral</t>
  </si>
  <si>
    <t xml:space="preserve">     Philadelphia</t>
  </si>
  <si>
    <t xml:space="preserve">     Pileated</t>
  </si>
  <si>
    <t xml:space="preserve">     Piping</t>
  </si>
  <si>
    <t xml:space="preserve">     Plumbeous</t>
  </si>
  <si>
    <t xml:space="preserve">     Red Breast</t>
  </si>
  <si>
    <t xml:space="preserve">     Red-naped</t>
  </si>
  <si>
    <t xml:space="preserve">     Red-necked</t>
  </si>
  <si>
    <t xml:space="preserve">     Red-tailed</t>
  </si>
  <si>
    <t xml:space="preserve">     Ring-billed</t>
  </si>
  <si>
    <t xml:space="preserve">     Rough-legged</t>
  </si>
  <si>
    <t xml:space="preserve">     Ruby-crowned</t>
  </si>
  <si>
    <t xml:space="preserve">     Rufous</t>
  </si>
  <si>
    <t xml:space="preserve">     Rusty</t>
  </si>
  <si>
    <t xml:space="preserve">     Sabine</t>
  </si>
  <si>
    <t xml:space="preserve">     Savannah</t>
  </si>
  <si>
    <t xml:space="preserve">     Say's</t>
  </si>
  <si>
    <t xml:space="preserve">     Sedge</t>
  </si>
  <si>
    <t xml:space="preserve">     Semipalmated</t>
  </si>
  <si>
    <t xml:space="preserve">     Short-eared</t>
  </si>
  <si>
    <t xml:space="preserve">     Smith's</t>
  </si>
  <si>
    <t xml:space="preserve">     Snowy</t>
  </si>
  <si>
    <t xml:space="preserve">     Song</t>
  </si>
  <si>
    <t xml:space="preserve">     Spotted</t>
  </si>
  <si>
    <t xml:space="preserve">     Sprague's</t>
  </si>
  <si>
    <t xml:space="preserve">     Spruce</t>
  </si>
  <si>
    <t xml:space="preserve">     Steller's</t>
  </si>
  <si>
    <t xml:space="preserve">     Stilt</t>
  </si>
  <si>
    <t xml:space="preserve">     Swainson's</t>
  </si>
  <si>
    <t xml:space="preserve">     Swamp</t>
  </si>
  <si>
    <t xml:space="preserve">     Three-toed</t>
  </si>
  <si>
    <t xml:space="preserve">     Townsend's</t>
  </si>
  <si>
    <t xml:space="preserve">     Upland</t>
  </si>
  <si>
    <t xml:space="preserve">     Vesper</t>
  </si>
  <si>
    <t xml:space="preserve">     Violet-green</t>
  </si>
  <si>
    <t xml:space="preserve">     Virginia</t>
  </si>
  <si>
    <t xml:space="preserve">     Warbling</t>
  </si>
  <si>
    <t xml:space="preserve">     Westem</t>
  </si>
  <si>
    <t xml:space="preserve">     Western</t>
  </si>
  <si>
    <t xml:space="preserve">     White-crowned</t>
  </si>
  <si>
    <t xml:space="preserve">     White-rumped</t>
  </si>
  <si>
    <t xml:space="preserve">     White-throated</t>
  </si>
  <si>
    <t xml:space="preserve">     White-winged</t>
  </si>
  <si>
    <t xml:space="preserve">     Willow</t>
  </si>
  <si>
    <t xml:space="preserve">     Wilson's</t>
  </si>
  <si>
    <t xml:space="preserve">     Winter</t>
  </si>
  <si>
    <t xml:space="preserve">     Yel-bellied</t>
  </si>
  <si>
    <t xml:space="preserve">     Yell-headed</t>
  </si>
  <si>
    <t xml:space="preserve">     Yellow</t>
  </si>
  <si>
    <t xml:space="preserve">     Yellow-rumped</t>
  </si>
  <si>
    <t xml:space="preserve"> #30</t>
  </si>
  <si>
    <t xml:space="preserve"> #31</t>
  </si>
  <si>
    <t xml:space="preserve"> +10/-6</t>
  </si>
  <si>
    <t xml:space="preserve"> +4/-10</t>
  </si>
  <si>
    <t xml:space="preserve"> +6/-1</t>
  </si>
  <si>
    <t xml:space="preserve"> 0/-12</t>
  </si>
  <si>
    <t xml:space="preserve"> -14/-15</t>
  </si>
  <si>
    <t xml:space="preserve"> -19/-28</t>
  </si>
  <si>
    <t xml:space="preserve"> -2/1</t>
  </si>
  <si>
    <t xml:space="preserve"> 20/lgt</t>
  </si>
  <si>
    <t xml:space="preserve"> 20-30&gt;5-15</t>
  </si>
  <si>
    <t xml:space="preserve"> 30/0kph</t>
  </si>
  <si>
    <t xml:space="preserve"> 3-10g20</t>
  </si>
  <si>
    <t xml:space="preserve"> -4/-15</t>
  </si>
  <si>
    <t xml:space="preserve"> 4/-7</t>
  </si>
  <si>
    <t xml:space="preserve"> 5/15g25</t>
  </si>
  <si>
    <t xml:space="preserve"> 5/20</t>
  </si>
  <si>
    <t xml:space="preserve"> -5/-22</t>
  </si>
  <si>
    <t xml:space="preserve"> 5/30</t>
  </si>
  <si>
    <t xml:space="preserve"> 5/35g70</t>
  </si>
  <si>
    <t xml:space="preserve"> 5-10g20</t>
  </si>
  <si>
    <t xml:space="preserve"> 5-10g30</t>
  </si>
  <si>
    <t xml:space="preserve"> 5-15g30</t>
  </si>
  <si>
    <t xml:space="preserve"> 5-20g100</t>
  </si>
  <si>
    <t xml:space="preserve"> -6/-22</t>
  </si>
  <si>
    <t xml:space="preserve"> -7/-21</t>
  </si>
  <si>
    <t xml:space="preserve"> 70/15</t>
  </si>
  <si>
    <t xml:space="preserve"> -8/2</t>
  </si>
  <si>
    <t xml:space="preserve"> -8/-23</t>
  </si>
  <si>
    <t xml:space="preserve"> T -12/0</t>
  </si>
  <si>
    <t xml:space="preserve"> T -3/+3</t>
  </si>
  <si>
    <t xml:space="preserve"> WSW-SSE</t>
  </si>
  <si>
    <t>#1</t>
  </si>
  <si>
    <t>#10</t>
  </si>
  <si>
    <t>#11</t>
  </si>
  <si>
    <t>#12</t>
  </si>
  <si>
    <t>#13</t>
  </si>
  <si>
    <t>#14</t>
  </si>
  <si>
    <t>#15</t>
  </si>
  <si>
    <t>#16</t>
  </si>
  <si>
    <t>#17</t>
  </si>
  <si>
    <t>#18</t>
  </si>
  <si>
    <t>#19</t>
  </si>
  <si>
    <t>#2</t>
  </si>
  <si>
    <t>#20</t>
  </si>
  <si>
    <t>#21</t>
  </si>
  <si>
    <t>#22</t>
  </si>
  <si>
    <t>#23</t>
  </si>
  <si>
    <t>#24</t>
  </si>
  <si>
    <t>#25</t>
  </si>
  <si>
    <t>#26</t>
  </si>
  <si>
    <t>#27</t>
  </si>
  <si>
    <t>#28</t>
  </si>
  <si>
    <t>#29</t>
  </si>
  <si>
    <t>#3</t>
  </si>
  <si>
    <t>#30</t>
  </si>
  <si>
    <t>#32</t>
  </si>
  <si>
    <t>#4</t>
  </si>
  <si>
    <t>#5</t>
  </si>
  <si>
    <t>#6</t>
  </si>
  <si>
    <t>#7</t>
  </si>
  <si>
    <t>#8</t>
  </si>
  <si>
    <t>#9</t>
  </si>
  <si>
    <t>%  Cnts</t>
  </si>
  <si>
    <t>&lt;10%</t>
  </si>
  <si>
    <t>0/+5C</t>
  </si>
  <si>
    <t>0/25kph</t>
  </si>
  <si>
    <t>0g50</t>
  </si>
  <si>
    <t>1 (cw)</t>
  </si>
  <si>
    <t>1 cw</t>
  </si>
  <si>
    <t>1(cw)</t>
  </si>
  <si>
    <t>-1/-10C</t>
  </si>
  <si>
    <t>10/0kph</t>
  </si>
  <si>
    <t>-10/-26C</t>
  </si>
  <si>
    <t>100%</t>
  </si>
  <si>
    <t>10-50g70</t>
  </si>
  <si>
    <t>15(cw)</t>
  </si>
  <si>
    <t>15/0kph</t>
  </si>
  <si>
    <t>2  (cw)</t>
  </si>
  <si>
    <t>2 (cw)</t>
  </si>
  <si>
    <t>2 cw</t>
  </si>
  <si>
    <t>20 (cw)</t>
  </si>
  <si>
    <t>20(cw)</t>
  </si>
  <si>
    <t>20/0kph</t>
  </si>
  <si>
    <t>200 (cw)</t>
  </si>
  <si>
    <t>20cw</t>
  </si>
  <si>
    <t>-23/-29C</t>
  </si>
  <si>
    <t>3(cw)</t>
  </si>
  <si>
    <t>-3/-18C</t>
  </si>
  <si>
    <t>30/0kph</t>
  </si>
  <si>
    <t>30/10kph</t>
  </si>
  <si>
    <t>-4/-20C</t>
  </si>
  <si>
    <t>49-10%</t>
  </si>
  <si>
    <t>5 cw</t>
  </si>
  <si>
    <t>5/-3C</t>
  </si>
  <si>
    <t>5/-6C</t>
  </si>
  <si>
    <t>60/5kph</t>
  </si>
  <si>
    <t>65/0kph</t>
  </si>
  <si>
    <t>6cw</t>
  </si>
  <si>
    <t>75 (cw)</t>
  </si>
  <si>
    <t>-9/-22C</t>
  </si>
  <si>
    <t>99-50%</t>
  </si>
  <si>
    <t>Accipiter Species</t>
  </si>
  <si>
    <t>Additional (Cnt week)</t>
  </si>
  <si>
    <t>Additional Species - CW</t>
  </si>
  <si>
    <t>AGPL</t>
  </si>
  <si>
    <t>ALFL</t>
  </si>
  <si>
    <t>AMAV</t>
  </si>
  <si>
    <t>AMBI</t>
  </si>
  <si>
    <t>AMCO</t>
  </si>
  <si>
    <t>AMCR</t>
  </si>
  <si>
    <t>AMDI</t>
  </si>
  <si>
    <t>AMGO</t>
  </si>
  <si>
    <t>AMKE</t>
  </si>
  <si>
    <t>AMRE</t>
  </si>
  <si>
    <t>AMRO</t>
  </si>
  <si>
    <t>AMWI</t>
  </si>
  <si>
    <t>ARTE</t>
  </si>
  <si>
    <t>ATSP</t>
  </si>
  <si>
    <t>ATSW</t>
  </si>
  <si>
    <t>Average</t>
  </si>
  <si>
    <t>Avocet, American</t>
  </si>
  <si>
    <t>BAEA</t>
  </si>
  <si>
    <t>BAGO</t>
  </si>
  <si>
    <t>BAOR</t>
  </si>
  <si>
    <t>BASA</t>
  </si>
  <si>
    <t>BASP</t>
  </si>
  <si>
    <t>BASW</t>
  </si>
  <si>
    <t>BAWW</t>
  </si>
  <si>
    <t>BBCU</t>
  </si>
  <si>
    <t>BBMA</t>
  </si>
  <si>
    <t>BBPL</t>
  </si>
  <si>
    <t>BBSA</t>
  </si>
  <si>
    <t>BBWA</t>
  </si>
  <si>
    <t>BCCH</t>
  </si>
  <si>
    <t>BCHU</t>
  </si>
  <si>
    <t>BCNH</t>
  </si>
  <si>
    <t>BDOW</t>
  </si>
  <si>
    <t>Bear, Black</t>
  </si>
  <si>
    <t>Bear, Grizzily</t>
  </si>
  <si>
    <t>Beav</t>
  </si>
  <si>
    <t>Beaver</t>
  </si>
  <si>
    <t>BEKI</t>
  </si>
  <si>
    <t>BHCO</t>
  </si>
  <si>
    <t>BHGR</t>
  </si>
  <si>
    <t>BhSh</t>
  </si>
  <si>
    <t>BHVI</t>
  </si>
  <si>
    <t>Bittern, American</t>
  </si>
  <si>
    <t>BKSW</t>
  </si>
  <si>
    <t>Blackbird, Red-winged</t>
  </si>
  <si>
    <t>Blackbirds &amp; Finches</t>
  </si>
  <si>
    <t>BlBe</t>
  </si>
  <si>
    <t>BLJA</t>
  </si>
  <si>
    <t>BLSW</t>
  </si>
  <si>
    <t>BLTE</t>
  </si>
  <si>
    <t>Bluebird, Mtn</t>
  </si>
  <si>
    <t>BLWA</t>
  </si>
  <si>
    <t>Bobcat</t>
  </si>
  <si>
    <t>BOBO</t>
  </si>
  <si>
    <t>Bobolink</t>
  </si>
  <si>
    <t>BoCa</t>
  </si>
  <si>
    <t>BOCH</t>
  </si>
  <si>
    <t>BOGU</t>
  </si>
  <si>
    <t>BOOW</t>
  </si>
  <si>
    <t>BOWA</t>
  </si>
  <si>
    <t>BOWKAN XMAS COUNTS</t>
  </si>
  <si>
    <t>BPWA</t>
  </si>
  <si>
    <t>BRBL</t>
  </si>
  <si>
    <t>BRCR</t>
  </si>
  <si>
    <t>BRSP</t>
  </si>
  <si>
    <t>BRTH</t>
  </si>
  <si>
    <t>BTGW</t>
  </si>
  <si>
    <t>BTWO</t>
  </si>
  <si>
    <t>BUFF</t>
  </si>
  <si>
    <t>Bufflehead</t>
  </si>
  <si>
    <t>BUGR</t>
  </si>
  <si>
    <t>Bunting, Lark</t>
  </si>
  <si>
    <t>BUOR</t>
  </si>
  <si>
    <t>BUOW</t>
  </si>
  <si>
    <t>Buteo Species</t>
  </si>
  <si>
    <t>BWHA</t>
  </si>
  <si>
    <t>BWTE</t>
  </si>
  <si>
    <t>CAFI</t>
  </si>
  <si>
    <t>CAGO</t>
  </si>
  <si>
    <t>CAGU</t>
  </si>
  <si>
    <t>CAHU</t>
  </si>
  <si>
    <t>calm-5g40</t>
  </si>
  <si>
    <t>CANV</t>
  </si>
  <si>
    <t>Canvasback</t>
  </si>
  <si>
    <t>Catbird, Gray</t>
  </si>
  <si>
    <t>CATE</t>
  </si>
  <si>
    <t>CAVI</t>
  </si>
  <si>
    <t>CAWA</t>
  </si>
  <si>
    <t>CCLO</t>
  </si>
  <si>
    <t>CCSP</t>
  </si>
  <si>
    <t>CEWA</t>
  </si>
  <si>
    <t>CgSq</t>
  </si>
  <si>
    <t>Chat, YBreast</t>
  </si>
  <si>
    <t>Chickadee Species</t>
  </si>
  <si>
    <t>Chickadee, Blk-capped</t>
  </si>
  <si>
    <t>Chinook</t>
  </si>
  <si>
    <t>Chipmunk, Least</t>
  </si>
  <si>
    <t>Chipmunk, Yellow Pine</t>
  </si>
  <si>
    <t>CHSP</t>
  </si>
  <si>
    <t>CITE</t>
  </si>
  <si>
    <t>Cldy &amp; Cold</t>
  </si>
  <si>
    <t>Clear &amp;</t>
  </si>
  <si>
    <t>CLNU</t>
  </si>
  <si>
    <t>Clr &amp; windy</t>
  </si>
  <si>
    <t>CLSW</t>
  </si>
  <si>
    <t>CMWA</t>
  </si>
  <si>
    <t>COGO</t>
  </si>
  <si>
    <t>COGR</t>
  </si>
  <si>
    <t>COHA</t>
  </si>
  <si>
    <t>Cold</t>
  </si>
  <si>
    <t>Cold wind</t>
  </si>
  <si>
    <t>Cold Wind</t>
  </si>
  <si>
    <t>COLO</t>
  </si>
  <si>
    <t>COME</t>
  </si>
  <si>
    <t>Common Yellow-throat</t>
  </si>
  <si>
    <t>CONI</t>
  </si>
  <si>
    <t>Coot, American</t>
  </si>
  <si>
    <t>CORA</t>
  </si>
  <si>
    <t>CORE</t>
  </si>
  <si>
    <t>Cormorant, Dbl-crested</t>
  </si>
  <si>
    <t>COTE</t>
  </si>
  <si>
    <t>Coug</t>
  </si>
  <si>
    <t>Couger</t>
  </si>
  <si>
    <t>Count</t>
  </si>
  <si>
    <t>COUNT, OBSERVER &amp; OTHER DATA</t>
  </si>
  <si>
    <t>COWA</t>
  </si>
  <si>
    <t xml:space="preserve">Cowbird, Br-headed </t>
  </si>
  <si>
    <t>COYE</t>
  </si>
  <si>
    <t>Coyo</t>
  </si>
  <si>
    <t>Coyote</t>
  </si>
  <si>
    <t>Crane, Sandhill</t>
  </si>
  <si>
    <t>Creeper, Brown</t>
  </si>
  <si>
    <t>Crossbill, Red</t>
  </si>
  <si>
    <t>Crow, American</t>
  </si>
  <si>
    <t>CSWA</t>
  </si>
  <si>
    <t>Cuckoo, Blk-billed</t>
  </si>
  <si>
    <t>Curlew, Long-billed</t>
  </si>
  <si>
    <t>Date</t>
  </si>
  <si>
    <t>day</t>
  </si>
  <si>
    <t>DCCO</t>
  </si>
  <si>
    <t>De Sp</t>
  </si>
  <si>
    <t>Deep Snow</t>
  </si>
  <si>
    <t>Deer sp</t>
  </si>
  <si>
    <t>Deer, Mule</t>
  </si>
  <si>
    <t>DEJU</t>
  </si>
  <si>
    <t>DeMo</t>
  </si>
  <si>
    <t>Des'n</t>
  </si>
  <si>
    <t>DES'N</t>
  </si>
  <si>
    <t>DICK</t>
  </si>
  <si>
    <t>Dickcissel</t>
  </si>
  <si>
    <t>Dipper,  American</t>
  </si>
  <si>
    <t>Dir</t>
  </si>
  <si>
    <t>Dove, Rock</t>
  </si>
  <si>
    <t>Doves, Pigeons &amp; Cuckoos</t>
  </si>
  <si>
    <t>Dowitcher, Short-billed</t>
  </si>
  <si>
    <t>DOWO</t>
  </si>
  <si>
    <t>Duck Species</t>
  </si>
  <si>
    <t>Duck, Harlequin</t>
  </si>
  <si>
    <t>Duck, Ring-necked</t>
  </si>
  <si>
    <t>DUFL</t>
  </si>
  <si>
    <t>DUNL</t>
  </si>
  <si>
    <t>Dunlin</t>
  </si>
  <si>
    <t>Eagle,  Bald</t>
  </si>
  <si>
    <t>EAGR</t>
  </si>
  <si>
    <t>EAKI</t>
  </si>
  <si>
    <t>EAPH</t>
  </si>
  <si>
    <t>Elk</t>
  </si>
  <si>
    <t>EUCD</t>
  </si>
  <si>
    <t>Eurasian Collared-Dove</t>
  </si>
  <si>
    <t>EUST</t>
  </si>
  <si>
    <t>EVGR</t>
  </si>
  <si>
    <t>Falcon, Prairie</t>
  </si>
  <si>
    <t>FEHA</t>
  </si>
  <si>
    <t>FeRa</t>
  </si>
  <si>
    <t>Finch, Purple</t>
  </si>
  <si>
    <t>Fish</t>
  </si>
  <si>
    <t>Fisher</t>
  </si>
  <si>
    <t>Flicker, Northern</t>
  </si>
  <si>
    <t>Flycat, Ol-sided</t>
  </si>
  <si>
    <t>Flycatcher Species</t>
  </si>
  <si>
    <t>Flycatchers</t>
  </si>
  <si>
    <t>FOSP</t>
  </si>
  <si>
    <t>FOTE</t>
  </si>
  <si>
    <t>Fox</t>
  </si>
  <si>
    <t>FRGU</t>
  </si>
  <si>
    <t>GADW</t>
  </si>
  <si>
    <t>Gadwall</t>
  </si>
  <si>
    <t>GBHE</t>
  </si>
  <si>
    <t>GCFL</t>
  </si>
  <si>
    <t>GCKI</t>
  </si>
  <si>
    <t>GCRF</t>
  </si>
  <si>
    <t>GCSP</t>
  </si>
  <si>
    <t>GCTH</t>
  </si>
  <si>
    <t>GGOW</t>
  </si>
  <si>
    <t>GHOW</t>
  </si>
  <si>
    <t>GLGU</t>
  </si>
  <si>
    <t>Goat, Mountain</t>
  </si>
  <si>
    <t>Godwit, Hudsonian</t>
  </si>
  <si>
    <t>Godwit, Marbled</t>
  </si>
  <si>
    <t>GOEA</t>
  </si>
  <si>
    <t>Goldeneye, Common</t>
  </si>
  <si>
    <t>Goldfinch, American</t>
  </si>
  <si>
    <t>Goose Species</t>
  </si>
  <si>
    <t>Goose, White Front</t>
  </si>
  <si>
    <t>GOSH</t>
  </si>
  <si>
    <t>Goshawk, Northern</t>
  </si>
  <si>
    <t>Grackle, Common</t>
  </si>
  <si>
    <t>GrBe</t>
  </si>
  <si>
    <t>GRCA</t>
  </si>
  <si>
    <t>Grebe, Pied Bill</t>
  </si>
  <si>
    <t>GRJA</t>
  </si>
  <si>
    <t>Grosbeak, Pine</t>
  </si>
  <si>
    <t>Grosbeak, Rose-breasted</t>
  </si>
  <si>
    <t>Grouse Species</t>
  </si>
  <si>
    <t>Grouse, Ruffed</t>
  </si>
  <si>
    <t>Grouse, Sharp-tailed</t>
  </si>
  <si>
    <t>GRPA</t>
  </si>
  <si>
    <t>GRSC</t>
  </si>
  <si>
    <t>GRSP</t>
  </si>
  <si>
    <t>GRYE</t>
  </si>
  <si>
    <t>Gull Species</t>
  </si>
  <si>
    <t>Gull, Franklin's</t>
  </si>
  <si>
    <t>GWTE</t>
  </si>
  <si>
    <t>GYRF</t>
  </si>
  <si>
    <t>Gyrfalcon</t>
  </si>
  <si>
    <t>HADU</t>
  </si>
  <si>
    <t>HAFL</t>
  </si>
  <si>
    <t>HAOW</t>
  </si>
  <si>
    <t>Hare, Snow Shoe</t>
  </si>
  <si>
    <t xml:space="preserve">Harrier, Northern </t>
  </si>
  <si>
    <t>HASP</t>
  </si>
  <si>
    <t>Hawk, Broad-winged</t>
  </si>
  <si>
    <t>Hawk, Cooper's</t>
  </si>
  <si>
    <t>HAWO</t>
  </si>
  <si>
    <t>HEGU</t>
  </si>
  <si>
    <t>Heron, Great Blue</t>
  </si>
  <si>
    <t>HETH</t>
  </si>
  <si>
    <t>HOGR</t>
  </si>
  <si>
    <t>HOLA</t>
  </si>
  <si>
    <t>HoMa</t>
  </si>
  <si>
    <t>HOME</t>
  </si>
  <si>
    <t>HORE</t>
  </si>
  <si>
    <t>HOSE</t>
  </si>
  <si>
    <t>HOWR</t>
  </si>
  <si>
    <t>HUGO</t>
  </si>
  <si>
    <t>Hummingbird Species</t>
  </si>
  <si>
    <t>Hummingbird, Ruby-thr</t>
  </si>
  <si>
    <t>int lgt S</t>
  </si>
  <si>
    <t>Jaeger, Para</t>
  </si>
  <si>
    <t>Jay, Canada</t>
  </si>
  <si>
    <t>Jays, Crows &amp; Allies</t>
  </si>
  <si>
    <t>Junco, Dk Eye</t>
  </si>
  <si>
    <t>Kestrel, American</t>
  </si>
  <si>
    <t>KILL</t>
  </si>
  <si>
    <t>Killdeer</t>
  </si>
  <si>
    <t>Kingbird, Western</t>
  </si>
  <si>
    <t>Kingfisher, Belted</t>
  </si>
  <si>
    <t>Kingfishers &amp; Woodpeckers</t>
  </si>
  <si>
    <t>Kinglet, Goldn-crowned</t>
  </si>
  <si>
    <t>Kinglets, Bluebirds &amp; Thrushes</t>
  </si>
  <si>
    <t>Knot, Red</t>
  </si>
  <si>
    <t>LABU</t>
  </si>
  <si>
    <t>LALO</t>
  </si>
  <si>
    <t>Lark, Horned</t>
  </si>
  <si>
    <t>Larks, Swallows &amp; Chickadees</t>
  </si>
  <si>
    <t>LASP</t>
  </si>
  <si>
    <t>LBCU</t>
  </si>
  <si>
    <t>LBDO</t>
  </si>
  <si>
    <t>LCSP</t>
  </si>
  <si>
    <t>LeCh</t>
  </si>
  <si>
    <t>LEFL</t>
  </si>
  <si>
    <t>LEOW</t>
  </si>
  <si>
    <t>LESA</t>
  </si>
  <si>
    <t>LESC</t>
  </si>
  <si>
    <t xml:space="preserve">LeWe </t>
  </si>
  <si>
    <t>LEWO</t>
  </si>
  <si>
    <t>LEYE</t>
  </si>
  <si>
    <t>lght/30</t>
  </si>
  <si>
    <t>lgt / 30</t>
  </si>
  <si>
    <t>lgt/30</t>
  </si>
  <si>
    <t>lgt&gt;10-30</t>
  </si>
  <si>
    <t>LISP</t>
  </si>
  <si>
    <t>Little Snow</t>
  </si>
  <si>
    <t>LKBU</t>
  </si>
  <si>
    <t>Lodges</t>
  </si>
  <si>
    <t>Longspur, McCown's</t>
  </si>
  <si>
    <t>Long-tailed (Oldsquaw)</t>
  </si>
  <si>
    <t>Loons &amp; Grebes</t>
  </si>
  <si>
    <t>LOPA</t>
  </si>
  <si>
    <t>LOSH</t>
  </si>
  <si>
    <t>Lt We</t>
  </si>
  <si>
    <t>Lynx</t>
  </si>
  <si>
    <t>MAGO</t>
  </si>
  <si>
    <t>Magpie, Blk-billed</t>
  </si>
  <si>
    <t>MALL</t>
  </si>
  <si>
    <t>Mallard</t>
  </si>
  <si>
    <t>many</t>
  </si>
  <si>
    <t>Marmot, Hoary</t>
  </si>
  <si>
    <t>Martin, Purple</t>
  </si>
  <si>
    <t>MAWA</t>
  </si>
  <si>
    <t>MAWR</t>
  </si>
  <si>
    <t>MCLO</t>
  </si>
  <si>
    <t>Meadowlark, Western</t>
  </si>
  <si>
    <t>Med Snow</t>
  </si>
  <si>
    <t>MEGU</t>
  </si>
  <si>
    <t>Merganser, Hooded</t>
  </si>
  <si>
    <t>MERL</t>
  </si>
  <si>
    <t>Merlin</t>
  </si>
  <si>
    <t>MeVo</t>
  </si>
  <si>
    <t>MGWA</t>
  </si>
  <si>
    <t>Mink</t>
  </si>
  <si>
    <t>Mo Sp</t>
  </si>
  <si>
    <t>MOBL</t>
  </si>
  <si>
    <t>MOCH</t>
  </si>
  <si>
    <t>Mockingbird, Northern</t>
  </si>
  <si>
    <t>Mockingbirds &amp; Thrashers</t>
  </si>
  <si>
    <t>Mod Snow</t>
  </si>
  <si>
    <t>MODO</t>
  </si>
  <si>
    <t>MoGo</t>
  </si>
  <si>
    <t>Moos</t>
  </si>
  <si>
    <t>Moose</t>
  </si>
  <si>
    <t>Mouse sp</t>
  </si>
  <si>
    <t>Mouse, Deer</t>
  </si>
  <si>
    <t>Mouse, W Jumping</t>
  </si>
  <si>
    <t>MOWA</t>
  </si>
  <si>
    <t>MuDe</t>
  </si>
  <si>
    <t>MuRa</t>
  </si>
  <si>
    <t>Muscrat</t>
  </si>
  <si>
    <t>NAWA</t>
  </si>
  <si>
    <t>NE</t>
  </si>
  <si>
    <t>new</t>
  </si>
  <si>
    <t>New</t>
  </si>
  <si>
    <t>Nighthawk, Common</t>
  </si>
  <si>
    <t>Night-heron, Blk-crowned</t>
  </si>
  <si>
    <t>Nightjars, Swifts, &amp; Hummingbirds</t>
  </si>
  <si>
    <t>nil</t>
  </si>
  <si>
    <t>NOFL</t>
  </si>
  <si>
    <t>NOHA</t>
  </si>
  <si>
    <t>NOMO</t>
  </si>
  <si>
    <t>NOSH</t>
  </si>
  <si>
    <t>Note:</t>
  </si>
  <si>
    <t>NOWA</t>
  </si>
  <si>
    <t>NRSH</t>
  </si>
  <si>
    <t>NRSW</t>
  </si>
  <si>
    <t>NSSP</t>
  </si>
  <si>
    <t>NTTW</t>
  </si>
  <si>
    <t>Nutcracker, Ciark's</t>
  </si>
  <si>
    <t>Nuthatch, Red-breasted</t>
  </si>
  <si>
    <t>Nuthatches, Creepers &amp; Wrens</t>
  </si>
  <si>
    <t>Obs</t>
  </si>
  <si>
    <t>Observers - All Parties</t>
  </si>
  <si>
    <t>OCWA</t>
  </si>
  <si>
    <t>old</t>
  </si>
  <si>
    <t>Old</t>
  </si>
  <si>
    <t>OLDS</t>
  </si>
  <si>
    <t>Oriole, Baltimore (Northn)</t>
  </si>
  <si>
    <t>OSFL</t>
  </si>
  <si>
    <t>OSPR</t>
  </si>
  <si>
    <t>Osprey</t>
  </si>
  <si>
    <t>OTHER SPECIES RECORDED</t>
  </si>
  <si>
    <t>OVEN</t>
  </si>
  <si>
    <t>Ovenbird</t>
  </si>
  <si>
    <t>Owl Species</t>
  </si>
  <si>
    <t>Owl, Great Horned</t>
  </si>
  <si>
    <t>Owls</t>
  </si>
  <si>
    <t>PAJA</t>
  </si>
  <si>
    <t>Parties</t>
  </si>
  <si>
    <t>Partridge,Gray</t>
  </si>
  <si>
    <t>Party - Kms Foot</t>
  </si>
  <si>
    <t>Party - Kms Vehicle</t>
  </si>
  <si>
    <t>Party - Total Time</t>
  </si>
  <si>
    <t>Partys</t>
  </si>
  <si>
    <t>PAWA</t>
  </si>
  <si>
    <t>PBGR</t>
  </si>
  <si>
    <t>PEFA</t>
  </si>
  <si>
    <t>Pelican, White</t>
  </si>
  <si>
    <t>Pelicans, Cormorants, Herons, Egrets, Ibises &amp; Vultures</t>
  </si>
  <si>
    <t>PESA</t>
  </si>
  <si>
    <t>Phalarope, Wilson's</t>
  </si>
  <si>
    <t>Pheasant, R-necked</t>
  </si>
  <si>
    <t>Pheasants, Grouse, Ptarmigan &amp; Turkey</t>
  </si>
  <si>
    <t>Phoebe, Eastern</t>
  </si>
  <si>
    <t>PHVI</t>
  </si>
  <si>
    <t>PIGR</t>
  </si>
  <si>
    <t>PiMa</t>
  </si>
  <si>
    <t>Pine Martin</t>
  </si>
  <si>
    <t>PINT</t>
  </si>
  <si>
    <t>Pintail, Northern</t>
  </si>
  <si>
    <t>Pipit, American</t>
  </si>
  <si>
    <t>PIPL</t>
  </si>
  <si>
    <t>PISI</t>
  </si>
  <si>
    <t>PIWO</t>
  </si>
  <si>
    <t>Pl Winter</t>
  </si>
  <si>
    <t>Plover, Blk-bellied</t>
  </si>
  <si>
    <t>Plsnt</t>
  </si>
  <si>
    <t>PLVI</t>
  </si>
  <si>
    <t>Prec</t>
  </si>
  <si>
    <t>Precipitation</t>
  </si>
  <si>
    <t>PRFA</t>
  </si>
  <si>
    <t>Primary DAY</t>
  </si>
  <si>
    <t>Primary Days</t>
  </si>
  <si>
    <t>Prty Ft</t>
  </si>
  <si>
    <t>Prty hrs</t>
  </si>
  <si>
    <t>Prty Veh</t>
  </si>
  <si>
    <t>Ptarmigan, Willow</t>
  </si>
  <si>
    <t>PUFI</t>
  </si>
  <si>
    <t>PUMA</t>
  </si>
  <si>
    <t>PYNU</t>
  </si>
  <si>
    <t>PYOW</t>
  </si>
  <si>
    <t>Rabbit, Feral</t>
  </si>
  <si>
    <t>Rail,  Yellow</t>
  </si>
  <si>
    <t>Rails, Coots &amp; Cranes</t>
  </si>
  <si>
    <t>Rapters</t>
  </si>
  <si>
    <t>Raven, Common</t>
  </si>
  <si>
    <t>RBGR</t>
  </si>
  <si>
    <t>RBGU</t>
  </si>
  <si>
    <t>RBME</t>
  </si>
  <si>
    <t>RBNU</t>
  </si>
  <si>
    <t>RCKI</t>
  </si>
  <si>
    <t>RECR</t>
  </si>
  <si>
    <t>REDH</t>
  </si>
  <si>
    <t>Redhead</t>
  </si>
  <si>
    <t>Redpoll, Common</t>
  </si>
  <si>
    <t>Redstart, American</t>
  </si>
  <si>
    <t>REKN</t>
  </si>
  <si>
    <t>REPH</t>
  </si>
  <si>
    <t>ReSq</t>
  </si>
  <si>
    <t>REVI</t>
  </si>
  <si>
    <t>RgSq</t>
  </si>
  <si>
    <t>RLHA</t>
  </si>
  <si>
    <t>RNDU</t>
  </si>
  <si>
    <t>RNGR</t>
  </si>
  <si>
    <t>RNPH</t>
  </si>
  <si>
    <t>RNSA</t>
  </si>
  <si>
    <t>Robin, American</t>
  </si>
  <si>
    <t>RODO</t>
  </si>
  <si>
    <t>Rosy-finch, Gray-crowned</t>
  </si>
  <si>
    <t>ROWR</t>
  </si>
  <si>
    <t>RSTO</t>
  </si>
  <si>
    <t>RTHA</t>
  </si>
  <si>
    <t>RTHU</t>
  </si>
  <si>
    <t>RTLO</t>
  </si>
  <si>
    <t>RUBL</t>
  </si>
  <si>
    <t>Ruddy Duck</t>
  </si>
  <si>
    <t>RUDU</t>
  </si>
  <si>
    <t>RUGR</t>
  </si>
  <si>
    <t>RUHU</t>
  </si>
  <si>
    <t>RUTU</t>
  </si>
  <si>
    <t>RWBL</t>
  </si>
  <si>
    <t>S squalls</t>
  </si>
  <si>
    <t>SACR</t>
  </si>
  <si>
    <t>Sage-grouse, Greater</t>
  </si>
  <si>
    <t>SAGR</t>
  </si>
  <si>
    <t>SAGU</t>
  </si>
  <si>
    <t>SAND</t>
  </si>
  <si>
    <t>Sanderling</t>
  </si>
  <si>
    <t>Sandpiper Species</t>
  </si>
  <si>
    <t>Sandpiper, Solitary</t>
  </si>
  <si>
    <t>SAPH</t>
  </si>
  <si>
    <t>Sapsucker, Yell-bellied</t>
  </si>
  <si>
    <t>SASP</t>
  </si>
  <si>
    <t>SBDO</t>
  </si>
  <si>
    <t>Scaup, Greater</t>
  </si>
  <si>
    <t>Scoter, Surf</t>
  </si>
  <si>
    <t>Seen</t>
  </si>
  <si>
    <t>SEOW</t>
  </si>
  <si>
    <t>SEPL</t>
  </si>
  <si>
    <t>SESA</t>
  </si>
  <si>
    <t>SEWR</t>
  </si>
  <si>
    <t>Sheep, RM Bighorn</t>
  </si>
  <si>
    <t>Shorebird Species</t>
  </si>
  <si>
    <t>Shorebirds</t>
  </si>
  <si>
    <t>Shoveler, Northern</t>
  </si>
  <si>
    <t>Shrew</t>
  </si>
  <si>
    <t>Shrew sp</t>
  </si>
  <si>
    <t>Shrike, Northern</t>
  </si>
  <si>
    <t>Shrikes &amp; Vireos</t>
  </si>
  <si>
    <t>Siskin, Pine</t>
  </si>
  <si>
    <t>SMLO</t>
  </si>
  <si>
    <t>SNBU</t>
  </si>
  <si>
    <t>SNGO</t>
  </si>
  <si>
    <t>Snipe, Common</t>
  </si>
  <si>
    <t>snow</t>
  </si>
  <si>
    <t>SNOW</t>
  </si>
  <si>
    <t xml:space="preserve">Solitaire, Townsend's </t>
  </si>
  <si>
    <t>Sora</t>
  </si>
  <si>
    <t>SORA</t>
  </si>
  <si>
    <t>SOSA</t>
  </si>
  <si>
    <t>SOSP</t>
  </si>
  <si>
    <t>Sp</t>
  </si>
  <si>
    <t>Sparrow Species</t>
  </si>
  <si>
    <t>Sparrow, Am Tree</t>
  </si>
  <si>
    <t>Sparrow, House</t>
  </si>
  <si>
    <t>Species (Cnt day(s))</t>
  </si>
  <si>
    <t>SPGR</t>
  </si>
  <si>
    <t>SPPI</t>
  </si>
  <si>
    <t>SPSA</t>
  </si>
  <si>
    <t>SPTO</t>
  </si>
  <si>
    <t>Squirrel, Columbian Grnd</t>
  </si>
  <si>
    <t>Squirrel, Red</t>
  </si>
  <si>
    <t>Squirrel, Richardson's grnd</t>
  </si>
  <si>
    <t>SSHa</t>
  </si>
  <si>
    <t>SSHA</t>
  </si>
  <si>
    <t>SSW</t>
  </si>
  <si>
    <t>SSW-WSW</t>
  </si>
  <si>
    <t xml:space="preserve">St We </t>
  </si>
  <si>
    <t>Starling, European</t>
  </si>
  <si>
    <t>Starlings, Pipits &amp; Waxwings</t>
  </si>
  <si>
    <t>STGR</t>
  </si>
  <si>
    <t>STJA</t>
  </si>
  <si>
    <t>STSA</t>
  </si>
  <si>
    <t>Sun&amp;cld</t>
  </si>
  <si>
    <t>Sun&amp;Cld</t>
  </si>
  <si>
    <t>sun&amp;wind</t>
  </si>
  <si>
    <t>Sun&amp;wind</t>
  </si>
  <si>
    <t>sunny</t>
  </si>
  <si>
    <t>Sunny</t>
  </si>
  <si>
    <t>SUSC</t>
  </si>
  <si>
    <t>SW</t>
  </si>
  <si>
    <t>Swallow Species</t>
  </si>
  <si>
    <t>Swallow, Tree</t>
  </si>
  <si>
    <t>Swan Species</t>
  </si>
  <si>
    <t>Swan, Trumpeter</t>
  </si>
  <si>
    <t>SWHA</t>
  </si>
  <si>
    <t>Swift, Black</t>
  </si>
  <si>
    <t>SWOW</t>
  </si>
  <si>
    <t>SWSP</t>
  </si>
  <si>
    <t>SW-SSW</t>
  </si>
  <si>
    <t>SWTH</t>
  </si>
  <si>
    <t>T +4/-3</t>
  </si>
  <si>
    <t>T -12/-22</t>
  </si>
  <si>
    <t>T -14/-24</t>
  </si>
  <si>
    <t>T -4/-10</t>
  </si>
  <si>
    <t>T 4/-4</t>
  </si>
  <si>
    <t>T -5/+5</t>
  </si>
  <si>
    <t>T 7/-2</t>
  </si>
  <si>
    <t>Tanager, Western</t>
  </si>
  <si>
    <t>Teal,  Gr-winged</t>
  </si>
  <si>
    <t>Temp</t>
  </si>
  <si>
    <t>Temp - Max/Min C</t>
  </si>
  <si>
    <t>Tern, Caspian</t>
  </si>
  <si>
    <t>TEWA</t>
  </si>
  <si>
    <t>Thrasher, Brown</t>
  </si>
  <si>
    <t>Thrush, Gray Cheek</t>
  </si>
  <si>
    <t>Thrush, Varied</t>
  </si>
  <si>
    <t>Timber Wolf</t>
  </si>
  <si>
    <t>TISP</t>
  </si>
  <si>
    <t>TiWo</t>
  </si>
  <si>
    <t>TOSO</t>
  </si>
  <si>
    <t>Total Birds - Incl CW</t>
  </si>
  <si>
    <t>Total Birds (Cnt day(s))</t>
  </si>
  <si>
    <t>Total Species - incl CW</t>
  </si>
  <si>
    <t>TOWA</t>
  </si>
  <si>
    <t>Towhee, Spotted</t>
  </si>
  <si>
    <t>tracks</t>
  </si>
  <si>
    <t>Tracks</t>
  </si>
  <si>
    <t>TRSW</t>
  </si>
  <si>
    <t>Turnstone, Ruddy</t>
  </si>
  <si>
    <t>TUVU</t>
  </si>
  <si>
    <t>UPSA</t>
  </si>
  <si>
    <t>v 5-40g50</t>
  </si>
  <si>
    <t>V Cold</t>
  </si>
  <si>
    <t>Var SW</t>
  </si>
  <si>
    <t>Variable</t>
  </si>
  <si>
    <t>VASW</t>
  </si>
  <si>
    <t>VATH</t>
  </si>
  <si>
    <t>VEER</t>
  </si>
  <si>
    <t>Veery</t>
  </si>
  <si>
    <t>VESP</t>
  </si>
  <si>
    <t>VGSW</t>
  </si>
  <si>
    <t>VIRA</t>
  </si>
  <si>
    <t>Vireo Species</t>
  </si>
  <si>
    <t>Vireo, Red Eyed</t>
  </si>
  <si>
    <t>Vo Sp</t>
  </si>
  <si>
    <t>Vole, Meadow</t>
  </si>
  <si>
    <t>Vole, Species</t>
  </si>
  <si>
    <t>Vulture, Turkey</t>
  </si>
  <si>
    <t>W</t>
  </si>
  <si>
    <t>W variable</t>
  </si>
  <si>
    <t>W/S</t>
  </si>
  <si>
    <t>W/S 5-10g20</t>
  </si>
  <si>
    <t>WAPI</t>
  </si>
  <si>
    <t>Warbler Species</t>
  </si>
  <si>
    <t>Warbler, Tennessee</t>
  </si>
  <si>
    <t>Warblers, Tanagers, Grosbeaks, Buntings &amp; Sparrows</t>
  </si>
  <si>
    <t>Waterfowl</t>
  </si>
  <si>
    <t>Waterthr, Northern</t>
  </si>
  <si>
    <t>WAVI</t>
  </si>
  <si>
    <t>Waxwing, Bohemian</t>
  </si>
  <si>
    <t>WBNU</t>
  </si>
  <si>
    <t>WCSP</t>
  </si>
  <si>
    <t>We Sp</t>
  </si>
  <si>
    <t>Weasel, Least</t>
  </si>
  <si>
    <t>Weasel, Long T</t>
  </si>
  <si>
    <t>Weasel, Species</t>
  </si>
  <si>
    <t>Weasel, S-tail</t>
  </si>
  <si>
    <t>WEBL</t>
  </si>
  <si>
    <t>WEFL</t>
  </si>
  <si>
    <t>WEGR</t>
  </si>
  <si>
    <t>WEKI</t>
  </si>
  <si>
    <t>WEME</t>
  </si>
  <si>
    <t>WETA</t>
  </si>
  <si>
    <t>WFGO</t>
  </si>
  <si>
    <t>WHIM</t>
  </si>
  <si>
    <t>Whimbrel</t>
  </si>
  <si>
    <t>WHPE</t>
  </si>
  <si>
    <t>WHSW</t>
  </si>
  <si>
    <t>WIFL</t>
  </si>
  <si>
    <t>Wigeon, American</t>
  </si>
  <si>
    <t>WILL</t>
  </si>
  <si>
    <t>Willet</t>
  </si>
  <si>
    <t>Wind Direction</t>
  </si>
  <si>
    <t>Wind Sp Mn/Mx kph</t>
  </si>
  <si>
    <t>windy</t>
  </si>
  <si>
    <t>WIPH</t>
  </si>
  <si>
    <t>WIPT</t>
  </si>
  <si>
    <t>WISN</t>
  </si>
  <si>
    <t>WIWA</t>
  </si>
  <si>
    <t>WIWR</t>
  </si>
  <si>
    <t>WjMo</t>
  </si>
  <si>
    <t>Wndy-plsnt</t>
  </si>
  <si>
    <t>WODU</t>
  </si>
  <si>
    <t>Wood Duck</t>
  </si>
  <si>
    <t>Woodpecker Species</t>
  </si>
  <si>
    <t>Woodpecker, Downy</t>
  </si>
  <si>
    <t>Wood-Pewee, Western</t>
  </si>
  <si>
    <t>Wren Species</t>
  </si>
  <si>
    <t>Wren, Rock</t>
  </si>
  <si>
    <t>WRSA</t>
  </si>
  <si>
    <t>WSW</t>
  </si>
  <si>
    <t>WSW-SSE</t>
  </si>
  <si>
    <t>WtDe</t>
  </si>
  <si>
    <t>WTPT</t>
  </si>
  <si>
    <t>WTSP</t>
  </si>
  <si>
    <t>WWCR</t>
  </si>
  <si>
    <t>WWPE</t>
  </si>
  <si>
    <t>WWSC</t>
  </si>
  <si>
    <t>Wx Com</t>
  </si>
  <si>
    <t>Wx Comments</t>
  </si>
  <si>
    <t>XM 1992</t>
  </si>
  <si>
    <t>XM 1993</t>
  </si>
  <si>
    <t>XM 1994</t>
  </si>
  <si>
    <t>XM 1995</t>
  </si>
  <si>
    <t>XM 1996</t>
  </si>
  <si>
    <t>XM 1997</t>
  </si>
  <si>
    <t>XM 1998</t>
  </si>
  <si>
    <t>XM 1999</t>
  </si>
  <si>
    <t>XM 2000</t>
  </si>
  <si>
    <t>XM 2001</t>
  </si>
  <si>
    <t>XM 2002</t>
  </si>
  <si>
    <t>XM 2003</t>
  </si>
  <si>
    <t>XM 2004</t>
  </si>
  <si>
    <t>XM 2005</t>
  </si>
  <si>
    <t>XM 2006</t>
  </si>
  <si>
    <t>XM 2007</t>
  </si>
  <si>
    <t>XM 2008</t>
  </si>
  <si>
    <t>XM2009</t>
  </si>
  <si>
    <t>XM2010</t>
  </si>
  <si>
    <t>XM2011</t>
  </si>
  <si>
    <t>XM2012</t>
  </si>
  <si>
    <t>XM2013</t>
  </si>
  <si>
    <t>XM2014</t>
  </si>
  <si>
    <t>XM2015</t>
  </si>
  <si>
    <t>XM2016</t>
  </si>
  <si>
    <t>XM2017</t>
  </si>
  <si>
    <t>XM2018</t>
  </si>
  <si>
    <t>XM2019</t>
  </si>
  <si>
    <t>XM2020</t>
  </si>
  <si>
    <t>XM2021</t>
  </si>
  <si>
    <t>XM2022</t>
  </si>
  <si>
    <t>XM2023</t>
  </si>
  <si>
    <t>XMAS COUNT #</t>
  </si>
  <si>
    <t>YBCH</t>
  </si>
  <si>
    <t>YBFL</t>
  </si>
  <si>
    <t>YBSA</t>
  </si>
  <si>
    <t>Yellowleg, Greater</t>
  </si>
  <si>
    <t>YERA</t>
  </si>
  <si>
    <t>YEWA</t>
  </si>
  <si>
    <t>YHBL</t>
  </si>
  <si>
    <t>YpCh</t>
  </si>
  <si>
    <t>YRWA</t>
  </si>
  <si>
    <t>XM2024</t>
  </si>
  <si>
    <t>#33</t>
  </si>
  <si>
    <t>Last Count Analysis</t>
  </si>
  <si>
    <t xml:space="preserve"> T -4/-18</t>
  </si>
  <si>
    <t>Lght</t>
  </si>
  <si>
    <t>2006cw</t>
  </si>
  <si>
    <t>XM2025</t>
  </si>
  <si>
    <t>#34</t>
  </si>
  <si>
    <t xml:space="preserve"> ---------</t>
  </si>
  <si>
    <t>.</t>
  </si>
  <si>
    <t>…..................................</t>
  </si>
  <si>
    <t>…</t>
  </si>
  <si>
    <t>….......................................................</t>
  </si>
  <si>
    <t>…..........................................................</t>
  </si>
  <si>
    <t>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</si>
  <si>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 xml:space="preserve"> CW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</si>
</sst>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.00;[Red][$$-409]#,##0.00"/>
    <numFmt numFmtId="165" formatCode="0.0"/>
    <numFmt numFmtId="166" formatCode="[$-1009]d/mmm/yy;@"/>
  </numFmts>
  <fonts count="15" x14ac:knownFonts="1">
    <font>
      <sz val="11"/>
      <name val="Calibri"/>
    </font>
    <font>
      <sz val="10"/>
      <name val="Arial"/>
      <family val="2"/>
    </font>
    <font>
      <sz val="10"/>
      <name val="Calibri"/>
      <family val="2"/>
    </font>
    <font>
      <b/>
      <sz val="15"/>
      <color indexed="9"/>
      <name val="Calibri"/>
      <family val="2"/>
    </font>
    <font>
      <sz val="10"/>
      <name val="Times New Roman"/>
      <family val="1"/>
    </font>
    <font>
      <sz val="10"/>
      <color indexed="9"/>
      <name val="Times New Roman"/>
      <family val="1"/>
    </font>
    <font>
      <sz val="11"/>
      <name val="Times New Roman"/>
      <family val="1"/>
    </font>
    <font>
      <sz val="11"/>
      <color indexed="13"/>
      <name val="Times New Roman"/>
      <family val="1"/>
    </font>
    <font>
      <b/>
      <sz val="15"/>
      <color indexed="9"/>
      <name val="Times New Roman"/>
      <family val="1"/>
    </font>
    <font>
      <b/>
      <sz val="10"/>
      <color indexed="9"/>
      <name val="Times New Roman"/>
      <family val="1"/>
    </font>
    <font>
      <b/>
      <sz val="10"/>
      <name val="Times New Roman"/>
      <family val="1"/>
    </font>
    <font>
      <sz val="15"/>
      <color indexed="9"/>
      <name val="Times New Roman"/>
      <family val="1"/>
    </font>
    <font>
      <b/>
      <sz val="11"/>
      <name val="Calibri"/>
      <family val="2"/>
    </font>
    <font>
      <b/>
      <sz val="11"/>
      <name val="Times New Roman"/>
      <family val="1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99FF99"/>
        <bgColor theme="9" tint="0.59996337778862885"/>
      </patternFill>
    </fill>
    <fill>
      <patternFill patternType="solid">
        <fgColor rgb="FF99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3">
    <border>
      <start/>
      <end/>
      <top/>
      <bottom/>
      <diagonal/>
    </border>
    <border>
      <start/>
      <end/>
      <top/>
      <bottom style="thick">
        <color indexed="11"/>
      </bottom>
      <diagonal/>
    </border>
    <border>
      <start style="hair">
        <color auto="1"/>
      </start>
      <end style="hair">
        <color auto="1"/>
      </end>
      <top style="hair">
        <color auto="1"/>
      </top>
      <bottom style="hair">
        <color auto="1"/>
      </bottom>
      <diagonal/>
    </border>
  </borders>
  <cellStyleXfs count="4">
    <xf numFmtId="0" fontId="0" fillId="0" borderId="0"/>
    <xf numFmtId="0" fontId="3" fillId="0" borderId="1"/>
    <xf numFmtId="164" fontId="1" fillId="0" borderId="0"/>
    <xf numFmtId="0" fontId="1" fillId="0" borderId="0"/>
  </cellStyleXfs>
  <cellXfs count="144">
    <xf numFmtId="0" fontId="0" fillId="0" borderId="0" xfId="0"/>
    <xf numFmtId="0" fontId="0" fillId="2" borderId="0" xfId="0" applyFill="1"/>
    <xf numFmtId="2" fontId="0" fillId="0" borderId="0" xfId="0" applyNumberFormat="1"/>
    <xf numFmtId="165" fontId="0" fillId="0" borderId="0" xfId="0" applyNumberFormat="1"/>
    <xf numFmtId="1" fontId="0" fillId="0" borderId="0" xfId="0" applyNumberFormat="1"/>
    <xf numFmtId="0" fontId="2" fillId="0" borderId="0" xfId="0" applyFont="1"/>
    <xf numFmtId="0" fontId="2" fillId="5" borderId="0" xfId="0" applyFont="1" applyFill="1"/>
    <xf numFmtId="0" fontId="0" fillId="5" borderId="0" xfId="0" applyFill="1"/>
    <xf numFmtId="166" fontId="0" fillId="0" borderId="0" xfId="0" applyNumberFormat="1"/>
    <xf numFmtId="9" fontId="0" fillId="0" borderId="0" xfId="0" applyNumberFormat="1"/>
    <xf numFmtId="0" fontId="0" fillId="6" borderId="0" xfId="0" applyFill="1"/>
    <xf numFmtId="0" fontId="0" fillId="7" borderId="0" xfId="0" applyFill="1"/>
    <xf numFmtId="0" fontId="4" fillId="4" borderId="0" xfId="0" applyFont="1" applyFill="1" applyAlignment="1">
      <alignment horizontal="left"/>
    </xf>
    <xf numFmtId="0" fontId="5" fillId="4" borderId="0" xfId="1" applyFont="1" applyFill="1" applyBorder="1"/>
    <xf numFmtId="0" fontId="4" fillId="4" borderId="0" xfId="0" applyFont="1" applyFill="1" applyAlignment="1">
      <alignment horizontal="center"/>
    </xf>
    <xf numFmtId="1" fontId="5" fillId="4" borderId="0" xfId="1" applyNumberFormat="1" applyFont="1" applyFill="1" applyBorder="1"/>
    <xf numFmtId="1" fontId="4" fillId="5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2" fontId="4" fillId="5" borderId="0" xfId="0" applyNumberFormat="1" applyFont="1" applyFill="1" applyAlignment="1">
      <alignment horizontal="center" vertical="center"/>
    </xf>
    <xf numFmtId="165" fontId="4" fillId="5" borderId="0" xfId="0" applyNumberFormat="1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5" fillId="5" borderId="0" xfId="1" applyFont="1" applyFill="1" applyBorder="1"/>
    <xf numFmtId="0" fontId="4" fillId="5" borderId="0" xfId="0" applyFont="1" applyFill="1"/>
    <xf numFmtId="1" fontId="4" fillId="4" borderId="0" xfId="0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2" fontId="4" fillId="5" borderId="0" xfId="0" applyNumberFormat="1" applyFont="1" applyFill="1" applyAlignment="1">
      <alignment vertical="center"/>
    </xf>
    <xf numFmtId="0" fontId="6" fillId="5" borderId="0" xfId="0" applyFont="1" applyFill="1"/>
    <xf numFmtId="0" fontId="6" fillId="5" borderId="0" xfId="0" applyFont="1" applyFill="1" applyAlignment="1">
      <alignment horizontal="right" vertical="center"/>
    </xf>
    <xf numFmtId="15" fontId="6" fillId="5" borderId="0" xfId="0" applyNumberFormat="1" applyFont="1" applyFill="1" applyAlignment="1">
      <alignment horizontal="center"/>
    </xf>
    <xf numFmtId="15" fontId="6" fillId="5" borderId="0" xfId="0" applyNumberFormat="1" applyFont="1" applyFill="1" applyAlignment="1">
      <alignment horizontal="right" vertical="center"/>
    </xf>
    <xf numFmtId="15" fontId="6" fillId="5" borderId="0" xfId="0" applyNumberFormat="1" applyFont="1" applyFill="1" applyAlignment="1">
      <alignment horizontal="center" vertical="center"/>
    </xf>
    <xf numFmtId="15" fontId="6" fillId="5" borderId="0" xfId="0" applyNumberFormat="1" applyFont="1" applyFill="1"/>
    <xf numFmtId="1" fontId="6" fillId="5" borderId="0" xfId="0" applyNumberFormat="1" applyFont="1" applyFill="1" applyAlignment="1">
      <alignment horizontal="center" vertical="center"/>
    </xf>
    <xf numFmtId="166" fontId="7" fillId="5" borderId="0" xfId="0" applyNumberFormat="1" applyFont="1" applyFill="1" applyAlignment="1">
      <alignment horizontal="center" vertical="center"/>
    </xf>
    <xf numFmtId="0" fontId="6" fillId="7" borderId="0" xfId="0" applyFont="1" applyFill="1" applyAlignment="1">
      <alignment horizontal="right" vertical="center"/>
    </xf>
    <xf numFmtId="0" fontId="6" fillId="5" borderId="0" xfId="0" applyFont="1" applyFill="1" applyAlignment="1">
      <alignment horizont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right" vertical="center"/>
    </xf>
    <xf numFmtId="0" fontId="6" fillId="2" borderId="0" xfId="0" applyFont="1" applyFill="1"/>
    <xf numFmtId="1" fontId="6" fillId="2" borderId="0" xfId="0" applyNumberFormat="1" applyFont="1" applyFill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165" fontId="6" fillId="2" borderId="0" xfId="0" applyNumberFormat="1" applyFont="1" applyFill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2" fontId="6" fillId="0" borderId="0" xfId="0" applyNumberFormat="1" applyFont="1" applyAlignment="1">
      <alignment horizontal="right" vertical="center"/>
    </xf>
    <xf numFmtId="165" fontId="6" fillId="0" borderId="0" xfId="0" applyNumberFormat="1" applyFont="1" applyAlignment="1">
      <alignment horizontal="right"/>
    </xf>
    <xf numFmtId="1" fontId="8" fillId="0" borderId="0" xfId="1" applyNumberFormat="1" applyFont="1" applyBorder="1"/>
    <xf numFmtId="1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2" fontId="6" fillId="2" borderId="0" xfId="0" applyNumberFormat="1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right"/>
    </xf>
    <xf numFmtId="1" fontId="4" fillId="0" borderId="0" xfId="2" applyNumberFormat="1" applyFont="1"/>
    <xf numFmtId="164" fontId="4" fillId="0" borderId="0" xfId="2" applyFont="1"/>
    <xf numFmtId="0" fontId="6" fillId="6" borderId="0" xfId="0" applyFont="1" applyFill="1"/>
    <xf numFmtId="0" fontId="6" fillId="6" borderId="0" xfId="0" applyFont="1" applyFill="1" applyAlignment="1">
      <alignment horizontal="center"/>
    </xf>
    <xf numFmtId="0" fontId="6" fillId="6" borderId="0" xfId="0" applyFont="1" applyFill="1" applyAlignment="1">
      <alignment horizontal="right"/>
    </xf>
    <xf numFmtId="0" fontId="6" fillId="6" borderId="0" xfId="0" applyFont="1" applyFill="1" applyAlignment="1">
      <alignment horizontal="right" vertical="center"/>
    </xf>
    <xf numFmtId="1" fontId="4" fillId="6" borderId="0" xfId="2" applyNumberFormat="1" applyFont="1" applyFill="1"/>
    <xf numFmtId="164" fontId="4" fillId="6" borderId="0" xfId="2" applyFont="1" applyFill="1"/>
    <xf numFmtId="2" fontId="6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horizontal="right" vertical="center"/>
    </xf>
    <xf numFmtId="1" fontId="6" fillId="6" borderId="0" xfId="0" applyNumberFormat="1" applyFont="1" applyFill="1" applyAlignment="1">
      <alignment horizontal="right" vertical="center"/>
    </xf>
    <xf numFmtId="2" fontId="6" fillId="2" borderId="0" xfId="0" applyNumberFormat="1" applyFont="1" applyFill="1" applyAlignment="1">
      <alignment vertical="center"/>
    </xf>
    <xf numFmtId="165" fontId="6" fillId="2" borderId="0" xfId="0" applyNumberFormat="1" applyFont="1" applyFill="1" applyAlignment="1">
      <alignment horizontal="center"/>
    </xf>
    <xf numFmtId="1" fontId="6" fillId="0" borderId="0" xfId="0" applyNumberFormat="1" applyFont="1" applyAlignment="1">
      <alignment horizontal="right"/>
    </xf>
    <xf numFmtId="0" fontId="6" fillId="7" borderId="0" xfId="0" applyFont="1" applyFill="1" applyAlignment="1">
      <alignment horizontal="right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165" fontId="6" fillId="2" borderId="0" xfId="0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6" borderId="0" xfId="0" applyFont="1" applyFill="1" applyAlignment="1">
      <alignment vertical="center"/>
    </xf>
    <xf numFmtId="165" fontId="6" fillId="6" borderId="0" xfId="0" applyNumberFormat="1" applyFont="1" applyFill="1" applyAlignment="1">
      <alignment vertical="center"/>
    </xf>
    <xf numFmtId="1" fontId="6" fillId="0" borderId="0" xfId="0" applyNumberFormat="1" applyFont="1" applyAlignment="1">
      <alignment vertical="center"/>
    </xf>
    <xf numFmtId="1" fontId="6" fillId="6" borderId="0" xfId="0" applyNumberFormat="1" applyFont="1" applyFill="1" applyAlignment="1">
      <alignment vertical="center"/>
    </xf>
    <xf numFmtId="165" fontId="6" fillId="0" borderId="0" xfId="0" applyNumberFormat="1" applyFont="1"/>
    <xf numFmtId="0" fontId="6" fillId="3" borderId="0" xfId="0" applyFont="1" applyFill="1"/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vertical="center"/>
    </xf>
    <xf numFmtId="1" fontId="6" fillId="3" borderId="0" xfId="0" applyNumberFormat="1" applyFont="1" applyFill="1" applyAlignment="1">
      <alignment vertical="center"/>
    </xf>
    <xf numFmtId="165" fontId="6" fillId="3" borderId="0" xfId="0" applyNumberFormat="1" applyFont="1" applyFill="1"/>
    <xf numFmtId="0" fontId="6" fillId="3" borderId="0" xfId="0" applyFont="1" applyFill="1" applyAlignment="1">
      <alignment horizontal="center" vertical="center"/>
    </xf>
    <xf numFmtId="165" fontId="6" fillId="3" borderId="0" xfId="0" applyNumberFormat="1" applyFont="1" applyFill="1" applyAlignment="1">
      <alignment vertical="center"/>
    </xf>
    <xf numFmtId="0" fontId="4" fillId="0" borderId="0" xfId="0" applyFont="1" applyAlignment="1">
      <alignment horizontal="left"/>
    </xf>
    <xf numFmtId="0" fontId="9" fillId="0" borderId="0" xfId="1" applyFont="1" applyBorder="1"/>
    <xf numFmtId="0" fontId="4" fillId="0" borderId="0" xfId="0" applyFont="1" applyAlignment="1">
      <alignment horizontal="center"/>
    </xf>
    <xf numFmtId="1" fontId="9" fillId="0" borderId="0" xfId="1" applyNumberFormat="1" applyFont="1" applyBorder="1"/>
    <xf numFmtId="1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2" fontId="4" fillId="0" borderId="0" xfId="0" applyNumberFormat="1" applyFont="1" applyAlignment="1">
      <alignment vertical="center"/>
    </xf>
    <xf numFmtId="165" fontId="6" fillId="0" borderId="0" xfId="0" applyNumberFormat="1" applyFont="1" applyAlignment="1">
      <alignment horizontal="center"/>
    </xf>
    <xf numFmtId="0" fontId="8" fillId="0" borderId="0" xfId="1" applyFont="1" applyBorder="1"/>
    <xf numFmtId="0" fontId="11" fillId="0" borderId="0" xfId="1" applyFont="1" applyBorder="1"/>
    <xf numFmtId="0" fontId="5" fillId="0" borderId="0" xfId="1" applyFont="1" applyBorder="1"/>
    <xf numFmtId="0" fontId="6" fillId="0" borderId="0" xfId="0" applyFont="1" applyAlignment="1">
      <alignment horizontal="left"/>
    </xf>
    <xf numFmtId="166" fontId="6" fillId="0" borderId="0" xfId="0" applyNumberFormat="1" applyFont="1"/>
    <xf numFmtId="166" fontId="6" fillId="0" borderId="0" xfId="0" applyNumberFormat="1" applyFont="1" applyAlignment="1">
      <alignment horizontal="right" vertical="center"/>
    </xf>
    <xf numFmtId="166" fontId="6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 vertical="center"/>
    </xf>
    <xf numFmtId="166" fontId="6" fillId="7" borderId="0" xfId="0" applyNumberFormat="1" applyFont="1" applyFill="1" applyAlignment="1">
      <alignment horizontal="right" vertical="center"/>
    </xf>
    <xf numFmtId="1" fontId="4" fillId="0" borderId="0" xfId="3" applyNumberFormat="1" applyFont="1"/>
    <xf numFmtId="1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0" fontId="6" fillId="3" borderId="0" xfId="0" applyFont="1" applyFill="1" applyAlignment="1">
      <alignment horizontal="left" indent="1"/>
    </xf>
    <xf numFmtId="2" fontId="6" fillId="8" borderId="0" xfId="0" applyNumberFormat="1" applyFont="1" applyFill="1" applyAlignment="1">
      <alignment vertical="center"/>
    </xf>
    <xf numFmtId="1" fontId="10" fillId="5" borderId="0" xfId="0" applyNumberFormat="1" applyFont="1" applyFill="1" applyAlignment="1">
      <alignment horizontal="center" vertical="center"/>
    </xf>
    <xf numFmtId="0" fontId="12" fillId="0" borderId="0" xfId="0" applyFont="1"/>
    <xf numFmtId="0" fontId="12" fillId="6" borderId="0" xfId="0" applyFont="1" applyFill="1"/>
    <xf numFmtId="1" fontId="13" fillId="0" borderId="0" xfId="0" applyNumberFormat="1" applyFont="1" applyAlignment="1">
      <alignment horizontal="right" vertical="center"/>
    </xf>
    <xf numFmtId="1" fontId="13" fillId="2" borderId="0" xfId="0" applyNumberFormat="1" applyFont="1" applyFill="1" applyAlignment="1">
      <alignment horizontal="right" vertical="center"/>
    </xf>
    <xf numFmtId="1" fontId="13" fillId="3" borderId="0" xfId="0" applyNumberFormat="1" applyFont="1" applyFill="1" applyAlignment="1">
      <alignment vertical="center"/>
    </xf>
    <xf numFmtId="166" fontId="12" fillId="0" borderId="0" xfId="0" applyNumberFormat="1" applyFont="1"/>
    <xf numFmtId="0" fontId="6" fillId="0" borderId="2" xfId="0" applyFont="1" applyBorder="1" applyAlignment="1">
      <alignment horizontal="right"/>
    </xf>
    <xf numFmtId="0" fontId="6" fillId="0" borderId="2" xfId="0" applyFont="1" applyBorder="1" applyAlignment="1" applyProtection="1">
      <alignment horizontal="right"/>
      <protection locked="0"/>
    </xf>
    <xf numFmtId="0" fontId="6" fillId="0" borderId="2" xfId="0" applyFont="1" applyBorder="1" applyAlignment="1" applyProtection="1">
      <alignment horizontal="right" vertical="center"/>
      <protection locked="0"/>
    </xf>
    <xf numFmtId="0" fontId="12" fillId="0" borderId="0" xfId="0" applyFont="1" applyAlignment="1">
      <alignment horizontal="right"/>
    </xf>
    <xf numFmtId="0" fontId="14" fillId="0" borderId="0" xfId="0" applyFont="1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2" fontId="6" fillId="5" borderId="0" xfId="0" applyNumberFormat="1" applyFont="1" applyFill="1" applyAlignment="1">
      <alignment horizontal="center" vertical="center"/>
    </xf>
    <xf numFmtId="165" fontId="6" fillId="5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/>
  </cellXfs>
  <cellStyles count="4">
    <cellStyle name="Heading 1" xfId="1" xr:uid="{00000000-0005-0000-0000-000001000000}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FFFF"/>
      <rgbColor rgb="001F497D"/>
      <rgbColor rgb="00E8E8E8"/>
      <rgbColor rgb="00000000"/>
      <rgbColor rgb="00FFFF00"/>
      <rgbColor rgb="00140014"/>
      <rgbColor rgb="00FFFFFF"/>
      <rgbColor rgb="00FFE0C0"/>
      <rgbColor rgb="00B0B0FF"/>
      <rgbColor rgb="00C890FF"/>
      <rgbColor rgb="000080FF"/>
      <rgbColor rgb="00A0D0FF"/>
      <rgbColor rgb="00B0FFFF"/>
      <rgbColor rgb="00B0FFB0"/>
      <rgbColor rgb="00FFFF90"/>
      <rgbColor rgb="00FFB0B0"/>
      <rgbColor rgb="00FFB0FF"/>
      <rgbColor rgb="00000050"/>
      <rgbColor rgb="00FFE0C0"/>
      <rgbColor rgb="00B0B0FF"/>
      <rgbColor rgb="00C890FF"/>
      <rgbColor rgb="00A040FF"/>
      <rgbColor rgb="006000C0"/>
      <rgbColor rgb="00005050"/>
      <rgbColor rgb="000080FF"/>
      <rgbColor rgb="00A0D0FF"/>
      <rgbColor rgb="00B0FFFF"/>
      <rgbColor rgb="0070FFFF"/>
      <rgbColor rgb="00005000"/>
      <rgbColor rgb="00B0FFB0"/>
      <rgbColor rgb="00FFFF90"/>
      <rgbColor rgb="00FFCC00"/>
      <rgbColor rgb="00500000"/>
      <rgbColor rgb="00FFB0B0"/>
      <rgbColor rgb="00FFB870"/>
      <rgbColor rgb="00FF8000"/>
      <rgbColor rgb="00FF6000"/>
      <rgbColor rgb="00500050"/>
      <rgbColor rgb="00FFB0FF"/>
      <rgbColor rgb="00FFA0D0"/>
      <rgbColor rgb="00FF80C0"/>
      <rgbColor rgb="00FF0080"/>
      <rgbColor rgb="00909090"/>
      <rgbColor rgb="00E0B090"/>
      <rgbColor rgb="00B07050"/>
      <rgbColor rgb="00FFFFFF"/>
      <rgbColor rgb="00FFFFFF"/>
      <rgbColor rgb="00FFFFFF"/>
      <rgbColor rgb="00804040"/>
      <rgbColor rgb="00200000"/>
      <rgbColor rgb="00400000"/>
      <rgbColor rgb="00600000"/>
      <rgbColor rgb="00800000"/>
      <rgbColor rgb="009F0000"/>
      <rgbColor rgb="00BF0000"/>
      <rgbColor rgb="00DF0000"/>
    </indexedColors>
    <mruColors>
      <color rgb="FF4D4D4D"/>
      <color rgb="FF99FF99"/>
      <color rgb="FF76FC2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CBBE5-78F9-4DF3-A7FB-E8E12C6E8932}">
  <dimension ref="A1:IW412"/>
  <sheetViews>
    <sheetView tabSelected="1" defaultGridColor="0" view="pageBreakPreview" colorId="0" zoomScale="68" zoomScaleNormal="68" zoomScaleSheetLayoutView="68" zoomScalePageLayoutView="75" workbookViewId="0">
      <pane xSplit="2" ySplit="3" topLeftCell="AA351" activePane="bottomRight" state="frozen"/>
      <selection pane="topRight" activeCell="C1" sqref="C1"/>
      <selection pane="bottomLeft" activeCell="A4" sqref="A4"/>
      <selection pane="bottomRight" activeCell="AJ401" sqref="AJ401"/>
    </sheetView>
  </sheetViews>
  <sheetFormatPr defaultRowHeight="15" x14ac:dyDescent="0.25"/>
  <cols>
    <col min="1" max="1" width="20.7109375"/>
    <col min="3" max="26" width="10.7109375" customWidth="1"/>
    <col min="27" max="30" width="10.7109375" style="4" customWidth="1"/>
    <col min="31" max="31" width="10.7109375" customWidth="1"/>
    <col min="32" max="32" width="10.7109375" style="4" customWidth="1"/>
    <col min="33" max="33" width="10.7109375" customWidth="1"/>
    <col min="34" max="34" width="10.7109375" style="4" customWidth="1"/>
    <col min="35" max="35" width="9.85546875" style="4" customWidth="1"/>
    <col min="36" max="36" width="10.7109375" style="125" customWidth="1"/>
    <col min="37" max="37" width="8.85546875" style="2" customWidth="1"/>
    <col min="38" max="38" width="7.85546875" style="3"/>
    <col min="41" max="41" width="7.28515625"/>
    <col min="42" max="42" width="8.140625"/>
    <col min="43" max="43" width="8" customWidth="1"/>
  </cols>
  <sheetData>
    <row r="1" spans="1:257" s="7" customFormat="1" x14ac:dyDescent="0.25">
      <c r="A1" s="12" t="s">
        <v>318</v>
      </c>
      <c r="B1" s="13" t="s">
        <v>405</v>
      </c>
      <c r="C1" s="13" t="s">
        <v>897</v>
      </c>
      <c r="D1" s="13" t="s">
        <v>898</v>
      </c>
      <c r="E1" s="13" t="s">
        <v>899</v>
      </c>
      <c r="F1" s="13" t="s">
        <v>900</v>
      </c>
      <c r="G1" s="13" t="s">
        <v>901</v>
      </c>
      <c r="H1" s="13" t="s">
        <v>902</v>
      </c>
      <c r="I1" s="13" t="s">
        <v>903</v>
      </c>
      <c r="J1" s="13" t="s">
        <v>904</v>
      </c>
      <c r="K1" s="14" t="s">
        <v>905</v>
      </c>
      <c r="L1" s="13" t="s">
        <v>906</v>
      </c>
      <c r="M1" s="13" t="s">
        <v>907</v>
      </c>
      <c r="N1" s="13" t="s">
        <v>908</v>
      </c>
      <c r="O1" s="13" t="s">
        <v>909</v>
      </c>
      <c r="P1" s="13" t="s">
        <v>910</v>
      </c>
      <c r="Q1" s="13" t="s">
        <v>911</v>
      </c>
      <c r="R1" s="13" t="s">
        <v>912</v>
      </c>
      <c r="S1" s="13" t="s">
        <v>913</v>
      </c>
      <c r="T1" s="13" t="s">
        <v>914</v>
      </c>
      <c r="U1" s="13" t="s">
        <v>915</v>
      </c>
      <c r="V1" s="13" t="s">
        <v>916</v>
      </c>
      <c r="W1" s="13" t="s">
        <v>917</v>
      </c>
      <c r="X1" s="13" t="s">
        <v>918</v>
      </c>
      <c r="Y1" s="13" t="s">
        <v>919</v>
      </c>
      <c r="Z1" s="13" t="s">
        <v>920</v>
      </c>
      <c r="AA1" s="15" t="s">
        <v>921</v>
      </c>
      <c r="AB1" s="15" t="s">
        <v>922</v>
      </c>
      <c r="AC1" s="15" t="s">
        <v>923</v>
      </c>
      <c r="AD1" s="15" t="s">
        <v>924</v>
      </c>
      <c r="AE1" s="13" t="s">
        <v>925</v>
      </c>
      <c r="AF1" s="16" t="s">
        <v>926</v>
      </c>
      <c r="AG1" s="17" t="s">
        <v>927</v>
      </c>
      <c r="AH1" s="16" t="s">
        <v>928</v>
      </c>
      <c r="AI1" s="16" t="s">
        <v>939</v>
      </c>
      <c r="AJ1" s="124" t="s">
        <v>945</v>
      </c>
      <c r="AK1" s="18" t="s">
        <v>273</v>
      </c>
      <c r="AL1" s="19" t="s">
        <v>216</v>
      </c>
      <c r="AM1" s="20" t="s">
        <v>722</v>
      </c>
      <c r="AN1" s="17" t="s">
        <v>722</v>
      </c>
      <c r="AO1" s="17" t="s">
        <v>722</v>
      </c>
      <c r="AP1" s="17" t="s">
        <v>722</v>
      </c>
      <c r="AQ1" s="21" t="s">
        <v>747</v>
      </c>
      <c r="AR1" s="22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spans="1:257" s="7" customFormat="1" x14ac:dyDescent="0.25">
      <c r="A2" s="12" t="s">
        <v>929</v>
      </c>
      <c r="B2" s="13"/>
      <c r="C2" s="13" t="s">
        <v>185</v>
      </c>
      <c r="D2" s="13" t="s">
        <v>196</v>
      </c>
      <c r="E2" s="13" t="s">
        <v>207</v>
      </c>
      <c r="F2" s="13" t="s">
        <v>210</v>
      </c>
      <c r="G2" s="13" t="s">
        <v>211</v>
      </c>
      <c r="H2" s="13" t="s">
        <v>212</v>
      </c>
      <c r="I2" s="13" t="s">
        <v>213</v>
      </c>
      <c r="J2" s="13" t="s">
        <v>214</v>
      </c>
      <c r="K2" s="14" t="s">
        <v>215</v>
      </c>
      <c r="L2" s="13" t="s">
        <v>186</v>
      </c>
      <c r="M2" s="13" t="s">
        <v>187</v>
      </c>
      <c r="N2" s="13" t="s">
        <v>188</v>
      </c>
      <c r="O2" s="13" t="s">
        <v>189</v>
      </c>
      <c r="P2" s="13" t="s">
        <v>190</v>
      </c>
      <c r="Q2" s="13" t="s">
        <v>191</v>
      </c>
      <c r="R2" s="13" t="s">
        <v>192</v>
      </c>
      <c r="S2" s="13" t="s">
        <v>193</v>
      </c>
      <c r="T2" s="13" t="s">
        <v>194</v>
      </c>
      <c r="U2" s="13" t="s">
        <v>195</v>
      </c>
      <c r="V2" s="13" t="s">
        <v>197</v>
      </c>
      <c r="W2" s="13" t="s">
        <v>198</v>
      </c>
      <c r="X2" s="13" t="s">
        <v>199</v>
      </c>
      <c r="Y2" s="13" t="s">
        <v>200</v>
      </c>
      <c r="Z2" s="13" t="s">
        <v>201</v>
      </c>
      <c r="AA2" s="15" t="s">
        <v>202</v>
      </c>
      <c r="AB2" s="15" t="s">
        <v>203</v>
      </c>
      <c r="AC2" s="23" t="s">
        <v>204</v>
      </c>
      <c r="AD2" s="23" t="s">
        <v>205</v>
      </c>
      <c r="AE2" s="24" t="s">
        <v>206</v>
      </c>
      <c r="AF2" s="16" t="s">
        <v>153</v>
      </c>
      <c r="AG2" s="17" t="s">
        <v>154</v>
      </c>
      <c r="AH2" s="16" t="s">
        <v>209</v>
      </c>
      <c r="AI2" s="16" t="s">
        <v>940</v>
      </c>
      <c r="AJ2" s="124" t="s">
        <v>946</v>
      </c>
      <c r="AK2" s="25" t="s">
        <v>381</v>
      </c>
      <c r="AL2" s="19" t="s">
        <v>722</v>
      </c>
      <c r="AM2" s="20" t="s">
        <v>227</v>
      </c>
      <c r="AN2" s="17" t="s">
        <v>254</v>
      </c>
      <c r="AO2" s="17" t="s">
        <v>245</v>
      </c>
      <c r="AP2" s="17" t="s">
        <v>217</v>
      </c>
      <c r="AQ2" s="21" t="s">
        <v>404</v>
      </c>
      <c r="AR2" s="22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spans="1:257" s="7" customFormat="1" x14ac:dyDescent="0.25">
      <c r="A3" s="26"/>
      <c r="B3" s="27" t="s">
        <v>395</v>
      </c>
      <c r="C3" s="28" t="d">
        <v>1993-01-02</v>
      </c>
      <c r="D3" s="28" t="d">
        <v>1994-01-02</v>
      </c>
      <c r="E3" s="28" t="d">
        <v>1995-01-02</v>
      </c>
      <c r="F3" s="28" t="d">
        <v>1995-12-30</v>
      </c>
      <c r="G3" s="28" t="d">
        <v>1997-01-04</v>
      </c>
      <c r="H3" s="28" t="d">
        <v>1998-01-03</v>
      </c>
      <c r="I3" s="28" t="d">
        <v>1999-01-02</v>
      </c>
      <c r="J3" s="28" t="d">
        <v>2000-01-02</v>
      </c>
      <c r="K3" s="28" t="d">
        <v>2001-01-06</v>
      </c>
      <c r="L3" s="28" t="d">
        <v>2002-01-05</v>
      </c>
      <c r="M3" s="28" t="d">
        <v>2002-12-21</v>
      </c>
      <c r="N3" s="28" t="d">
        <v>2003-12-20</v>
      </c>
      <c r="O3" s="28" t="d">
        <v>2004-12-18</v>
      </c>
      <c r="P3" s="28" t="d">
        <v>2005-12-17</v>
      </c>
      <c r="Q3" s="28" t="d">
        <v>2006-12-30</v>
      </c>
      <c r="R3" s="28" t="d">
        <v>2008-01-05</v>
      </c>
      <c r="S3" s="28" t="d">
        <v>2009-01-03</v>
      </c>
      <c r="T3" s="28" t="d">
        <v>2010-01-02</v>
      </c>
      <c r="U3" s="29" t="d">
        <v>2011-01-01</v>
      </c>
      <c r="V3" s="29" t="d">
        <v>2012-01-07</v>
      </c>
      <c r="W3" s="29" t="d">
        <v>2013-01-05</v>
      </c>
      <c r="X3" s="30" t="d">
        <v>2014-01-04</v>
      </c>
      <c r="Y3" s="29" t="d">
        <v>2015-01-03</v>
      </c>
      <c r="Z3" s="29" t="d">
        <v>2016-01-02</v>
      </c>
      <c r="AA3" s="29" t="d">
        <v>2017-01-07</v>
      </c>
      <c r="AB3" s="29" t="d">
        <v>2018-01-06</v>
      </c>
      <c r="AC3" s="29" t="d">
        <v>2019-01-05</v>
      </c>
      <c r="AD3" s="29" t="d">
        <v>2020-01-04</v>
      </c>
      <c r="AE3" s="31" t="d">
        <v>2021-01-02</v>
      </c>
      <c r="AF3" s="32">
        <v>44562</v>
      </c>
      <c r="AG3" s="30" t="d">
        <v>2023-01-01</v>
      </c>
      <c r="AH3" s="33" t="d">
        <v>2023-12-30</v>
      </c>
      <c r="AI3" s="33" t="d">
        <v>2025-01-04</v>
      </c>
      <c r="AJ3" s="33" t="d">
        <v>2025-01-03</v>
      </c>
      <c r="AK3" s="138" t="s">
        <v>941</v>
      </c>
      <c r="AL3" s="139"/>
      <c r="AM3" s="140"/>
      <c r="AN3" s="140"/>
      <c r="AO3" s="140"/>
      <c r="AP3" s="140"/>
      <c r="AQ3" s="35"/>
      <c r="AR3" s="26"/>
    </row>
    <row r="4" spans="1:257" x14ac:dyDescent="0.25">
      <c r="A4" s="36" t="s">
        <v>545</v>
      </c>
      <c r="B4" s="37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7"/>
      <c r="V4" s="37"/>
      <c r="W4" s="37"/>
      <c r="X4" s="39"/>
      <c r="Y4" s="37"/>
      <c r="Z4" s="37"/>
      <c r="AA4" s="40"/>
      <c r="AB4" s="40"/>
      <c r="AC4" s="40"/>
      <c r="AD4" s="40"/>
      <c r="AE4" s="41"/>
      <c r="AF4" s="42"/>
      <c r="AG4" s="39"/>
      <c r="AH4" s="42"/>
      <c r="AI4" s="42"/>
      <c r="AK4" s="43"/>
      <c r="AL4" s="44"/>
      <c r="AM4" s="39"/>
      <c r="AN4" s="39"/>
      <c r="AO4" s="39"/>
      <c r="AP4" s="39"/>
      <c r="AQ4" s="38"/>
      <c r="AR4" s="4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spans="1:257" x14ac:dyDescent="0.25">
      <c r="A5" s="45"/>
      <c r="B5" s="46" t="s">
        <v>699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8"/>
      <c r="N5" s="47"/>
      <c r="O5" s="47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9"/>
      <c r="AB5" s="49"/>
      <c r="AC5" s="49"/>
      <c r="AD5" s="49"/>
      <c r="AE5" s="48"/>
      <c r="AF5" s="49"/>
      <c r="AG5" s="48"/>
      <c r="AH5" s="49"/>
      <c r="AI5" s="49"/>
      <c r="AK5" s="50"/>
      <c r="AL5" s="51"/>
      <c r="AM5" s="47"/>
      <c r="AN5" s="47"/>
      <c r="AO5" s="48" t="s">
        <v>953</v>
      </c>
      <c r="AP5" s="47"/>
      <c r="AQ5" s="46" t="s">
        <v>699</v>
      </c>
      <c r="AR5" s="45"/>
    </row>
    <row r="6" spans="1:257" ht="19.5" x14ac:dyDescent="0.3">
      <c r="A6" s="45" t="s">
        <v>101</v>
      </c>
      <c r="B6" s="46" t="s">
        <v>546</v>
      </c>
      <c r="C6" s="48"/>
      <c r="D6" s="48"/>
      <c r="E6" s="48"/>
      <c r="F6" s="47"/>
      <c r="G6" s="47"/>
      <c r="H6" s="47"/>
      <c r="I6" s="47"/>
      <c r="J6" s="47"/>
      <c r="K6" s="47"/>
      <c r="L6" s="47"/>
      <c r="M6" s="48"/>
      <c r="N6" s="47"/>
      <c r="O6" s="47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9"/>
      <c r="AB6" s="49"/>
      <c r="AC6" s="49"/>
      <c r="AD6" s="49"/>
      <c r="AE6" s="48"/>
      <c r="AF6" s="52"/>
      <c r="AG6" s="48"/>
      <c r="AH6" s="49"/>
      <c r="AI6" s="49"/>
      <c r="AK6" s="50"/>
      <c r="AL6" s="51"/>
      <c r="AM6" s="47"/>
      <c r="AN6" s="47"/>
      <c r="AO6" s="48"/>
      <c r="AP6" s="47"/>
      <c r="AQ6" s="46" t="s">
        <v>546</v>
      </c>
      <c r="AR6" s="45"/>
    </row>
    <row r="7" spans="1:257" x14ac:dyDescent="0.25">
      <c r="A7" s="45" t="s">
        <v>56</v>
      </c>
      <c r="B7" s="46" t="s">
        <v>370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>
        <v>1</v>
      </c>
      <c r="O7" s="47"/>
      <c r="P7" s="48"/>
      <c r="Q7" s="48"/>
      <c r="R7" s="48"/>
      <c r="S7" s="48"/>
      <c r="T7" s="48"/>
      <c r="U7" s="48"/>
      <c r="V7" s="48"/>
      <c r="W7" s="48"/>
      <c r="X7" s="48"/>
      <c r="Y7" s="48">
        <v>1</v>
      </c>
      <c r="Z7" s="48"/>
      <c r="AA7" s="49"/>
      <c r="AB7" s="49"/>
      <c r="AC7" s="49"/>
      <c r="AD7" s="49"/>
      <c r="AE7" s="48"/>
      <c r="AF7" s="53"/>
      <c r="AG7" s="48"/>
      <c r="AH7" s="49"/>
      <c r="AI7" s="49"/>
      <c r="AK7" s="54">
        <f>SUM(C7:AJ7)/34</f>
        <v>5.8823529411764705E-2</v>
      </c>
      <c r="AL7" s="55">
        <f>COUNT(C7:AJ7)/34*100</f>
        <v>5.8823529411764701</v>
      </c>
      <c r="AM7" s="48"/>
      <c r="AN7" s="47"/>
      <c r="AO7" s="48"/>
      <c r="AP7" s="47">
        <v>1</v>
      </c>
      <c r="AQ7" s="46" t="s">
        <v>370</v>
      </c>
      <c r="AR7" s="45"/>
    </row>
    <row r="8" spans="1:257" x14ac:dyDescent="0.25">
      <c r="A8" s="45" t="s">
        <v>467</v>
      </c>
      <c r="B8" s="46" t="s">
        <v>631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8"/>
      <c r="N8" s="47"/>
      <c r="O8" s="47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9"/>
      <c r="AB8" s="49"/>
      <c r="AC8" s="49"/>
      <c r="AD8" s="49"/>
      <c r="AE8" s="48"/>
      <c r="AF8" s="56"/>
      <c r="AG8" s="48"/>
      <c r="AH8" s="49"/>
      <c r="AI8" s="49"/>
      <c r="AK8" s="50"/>
      <c r="AL8" s="55"/>
      <c r="AM8" s="48"/>
      <c r="AN8" s="47"/>
      <c r="AO8" s="48"/>
      <c r="AP8" s="47"/>
      <c r="AQ8" s="46" t="s">
        <v>631</v>
      </c>
      <c r="AR8" s="45"/>
    </row>
    <row r="9" spans="1:257" x14ac:dyDescent="0.25">
      <c r="A9" s="45" t="s">
        <v>76</v>
      </c>
      <c r="B9" s="46" t="s">
        <v>495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8"/>
      <c r="N9" s="47"/>
      <c r="O9" s="47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9"/>
      <c r="AB9" s="49"/>
      <c r="AC9" s="49"/>
      <c r="AD9" s="49"/>
      <c r="AE9" s="48"/>
      <c r="AF9" s="49"/>
      <c r="AG9" s="48"/>
      <c r="AH9" s="49"/>
      <c r="AI9" s="49"/>
      <c r="AK9" s="50"/>
      <c r="AL9" s="55"/>
      <c r="AM9" s="48"/>
      <c r="AN9" s="47"/>
      <c r="AO9" s="48"/>
      <c r="AP9" s="47"/>
      <c r="AQ9" s="46" t="s">
        <v>495</v>
      </c>
      <c r="AR9" s="45"/>
    </row>
    <row r="10" spans="1:257" x14ac:dyDescent="0.25">
      <c r="A10" s="45" t="s">
        <v>110</v>
      </c>
      <c r="B10" s="46" t="s">
        <v>689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8"/>
      <c r="N10" s="47"/>
      <c r="O10" s="47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9"/>
      <c r="AB10" s="49"/>
      <c r="AC10" s="49"/>
      <c r="AD10" s="49"/>
      <c r="AE10" s="48"/>
      <c r="AF10" s="49"/>
      <c r="AG10" s="48"/>
      <c r="AH10" s="49"/>
      <c r="AI10" s="49"/>
      <c r="AK10" s="50"/>
      <c r="AL10" s="55"/>
      <c r="AM10" s="48"/>
      <c r="AN10" s="47"/>
      <c r="AO10" s="48"/>
      <c r="AP10" s="47"/>
      <c r="AQ10" s="46" t="s">
        <v>689</v>
      </c>
      <c r="AR10" s="45"/>
    </row>
    <row r="11" spans="1:257" x14ac:dyDescent="0.25">
      <c r="A11" s="45" t="s">
        <v>59</v>
      </c>
      <c r="B11" s="46" t="s">
        <v>421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47"/>
      <c r="O11" s="47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9"/>
      <c r="AB11" s="49"/>
      <c r="AC11" s="49"/>
      <c r="AD11" s="49"/>
      <c r="AE11" s="48"/>
      <c r="AF11" s="49"/>
      <c r="AG11" s="48"/>
      <c r="AH11" s="49"/>
      <c r="AI11" s="49"/>
      <c r="AK11" s="50"/>
      <c r="AL11" s="55"/>
      <c r="AM11" s="48"/>
      <c r="AN11" s="47"/>
      <c r="AO11" s="48"/>
      <c r="AP11" s="47"/>
      <c r="AQ11" s="46" t="s">
        <v>421</v>
      </c>
      <c r="AR11" s="45"/>
    </row>
    <row r="12" spans="1:257" x14ac:dyDescent="0.25">
      <c r="A12" s="45" t="s">
        <v>141</v>
      </c>
      <c r="B12" s="46" t="s">
        <v>856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8"/>
      <c r="N12" s="47"/>
      <c r="O12" s="47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9"/>
      <c r="AB12" s="49"/>
      <c r="AC12" s="49"/>
      <c r="AD12" s="49"/>
      <c r="AE12" s="48"/>
      <c r="AF12" s="49"/>
      <c r="AG12" s="48"/>
      <c r="AH12" s="49"/>
      <c r="AI12" s="49"/>
      <c r="AK12" s="50"/>
      <c r="AL12" s="55"/>
      <c r="AM12" s="48"/>
      <c r="AN12" s="47"/>
      <c r="AO12" s="48"/>
      <c r="AP12" s="47"/>
      <c r="AQ12" s="46" t="s">
        <v>856</v>
      </c>
      <c r="AR12" s="45"/>
    </row>
    <row r="13" spans="1:257" x14ac:dyDescent="0.25">
      <c r="A13" s="36" t="s">
        <v>634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9"/>
      <c r="N13" s="38"/>
      <c r="O13" s="38"/>
      <c r="P13" s="39"/>
      <c r="Q13" s="39"/>
      <c r="R13" s="39"/>
      <c r="S13" s="39"/>
      <c r="T13" s="39"/>
      <c r="U13" s="37"/>
      <c r="V13" s="37"/>
      <c r="W13" s="37"/>
      <c r="X13" s="37"/>
      <c r="Y13" s="39"/>
      <c r="Z13" s="37"/>
      <c r="AA13" s="40"/>
      <c r="AB13" s="40"/>
      <c r="AC13" s="40"/>
      <c r="AD13" s="42"/>
      <c r="AE13" s="37"/>
      <c r="AF13" s="40"/>
      <c r="AG13" s="37"/>
      <c r="AH13" s="40"/>
      <c r="AI13" s="40"/>
      <c r="AK13" s="57"/>
      <c r="AL13" s="58"/>
      <c r="AM13" s="37"/>
      <c r="AN13" s="37"/>
      <c r="AO13" s="37"/>
      <c r="AP13" s="37"/>
      <c r="AQ13" s="38"/>
      <c r="AR13" s="4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spans="1:257" x14ac:dyDescent="0.25">
      <c r="A14" s="45" t="s">
        <v>633</v>
      </c>
      <c r="B14" s="46" t="s">
        <v>863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59"/>
      <c r="N14" s="46"/>
      <c r="O14" s="46"/>
      <c r="P14" s="59"/>
      <c r="Q14" s="59"/>
      <c r="R14" s="59"/>
      <c r="S14" s="59"/>
      <c r="T14" s="59"/>
      <c r="U14" s="48"/>
      <c r="V14" s="48"/>
      <c r="W14" s="48"/>
      <c r="X14" s="59"/>
      <c r="Y14" s="48"/>
      <c r="Z14" s="48"/>
      <c r="AA14" s="49"/>
      <c r="AB14" s="49"/>
      <c r="AC14" s="49"/>
      <c r="AD14" s="49"/>
      <c r="AE14" s="48"/>
      <c r="AF14" s="49"/>
      <c r="AG14" s="48"/>
      <c r="AH14" s="49"/>
      <c r="AI14" s="49"/>
      <c r="AK14" s="50"/>
      <c r="AL14" s="55"/>
      <c r="AM14" s="48"/>
      <c r="AN14" s="46"/>
      <c r="AO14" s="48"/>
      <c r="AP14" s="46"/>
      <c r="AQ14" s="46" t="s">
        <v>863</v>
      </c>
      <c r="AR14" s="45"/>
    </row>
    <row r="15" spans="1:257" x14ac:dyDescent="0.25">
      <c r="A15" s="45" t="s">
        <v>377</v>
      </c>
      <c r="B15" s="46" t="s">
        <v>397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59"/>
      <c r="N15" s="46"/>
      <c r="O15" s="46"/>
      <c r="P15" s="59"/>
      <c r="Q15" s="59"/>
      <c r="R15" s="59"/>
      <c r="S15" s="59"/>
      <c r="T15" s="59"/>
      <c r="U15" s="48"/>
      <c r="V15" s="48"/>
      <c r="W15" s="48"/>
      <c r="X15" s="59"/>
      <c r="Y15" s="48"/>
      <c r="Z15" s="48"/>
      <c r="AA15" s="49"/>
      <c r="AB15" s="49"/>
      <c r="AC15" s="49"/>
      <c r="AD15" s="49"/>
      <c r="AE15" s="48"/>
      <c r="AF15" s="49"/>
      <c r="AG15" s="48"/>
      <c r="AH15" s="49"/>
      <c r="AI15" s="49"/>
      <c r="AK15" s="50"/>
      <c r="AL15" s="55"/>
      <c r="AM15" s="48"/>
      <c r="AN15" s="46"/>
      <c r="AO15" s="48"/>
      <c r="AP15" s="46"/>
      <c r="AQ15" s="46" t="s">
        <v>397</v>
      </c>
      <c r="AR15" s="45"/>
    </row>
    <row r="16" spans="1:257" x14ac:dyDescent="0.25">
      <c r="A16" s="45" t="s">
        <v>300</v>
      </c>
      <c r="B16" s="46" t="s">
        <v>261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59"/>
      <c r="N16" s="46"/>
      <c r="O16" s="46"/>
      <c r="P16" s="59"/>
      <c r="Q16" s="59"/>
      <c r="R16" s="59"/>
      <c r="S16" s="59"/>
      <c r="T16" s="59"/>
      <c r="U16" s="48"/>
      <c r="V16" s="48"/>
      <c r="W16" s="48"/>
      <c r="X16" s="59"/>
      <c r="Y16" s="48"/>
      <c r="Z16" s="48"/>
      <c r="AA16" s="49"/>
      <c r="AB16" s="49"/>
      <c r="AC16" s="49"/>
      <c r="AD16" s="49"/>
      <c r="AE16" s="48"/>
      <c r="AF16" s="49"/>
      <c r="AG16" s="48"/>
      <c r="AH16" s="49"/>
      <c r="AI16" s="49"/>
      <c r="AK16" s="50"/>
      <c r="AL16" s="55"/>
      <c r="AM16" s="48"/>
      <c r="AN16" s="46"/>
      <c r="AO16" s="48"/>
      <c r="AP16" s="46"/>
      <c r="AQ16" s="46" t="s">
        <v>261</v>
      </c>
      <c r="AR16" s="45"/>
    </row>
    <row r="17" spans="1:257" x14ac:dyDescent="0.25">
      <c r="A17" s="45" t="s">
        <v>493</v>
      </c>
      <c r="B17" s="46" t="s">
        <v>445</v>
      </c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59"/>
      <c r="N17" s="46"/>
      <c r="O17" s="46"/>
      <c r="P17" s="59"/>
      <c r="Q17" s="59"/>
      <c r="R17" s="59"/>
      <c r="S17" s="59"/>
      <c r="T17" s="59"/>
      <c r="U17" s="48"/>
      <c r="V17" s="48"/>
      <c r="W17" s="48"/>
      <c r="X17" s="59"/>
      <c r="Y17" s="48"/>
      <c r="Z17" s="48"/>
      <c r="AA17" s="49"/>
      <c r="AB17" s="49"/>
      <c r="AC17" s="49"/>
      <c r="AD17" s="49"/>
      <c r="AE17" s="48"/>
      <c r="AF17" s="49"/>
      <c r="AG17" s="48"/>
      <c r="AH17" s="49"/>
      <c r="AI17" s="49"/>
      <c r="AK17" s="50"/>
      <c r="AL17" s="55"/>
      <c r="AM17" s="48"/>
      <c r="AN17" s="46"/>
      <c r="AO17" s="48"/>
      <c r="AP17" s="46"/>
      <c r="AQ17" s="46" t="s">
        <v>445</v>
      </c>
      <c r="AR17" s="45"/>
    </row>
    <row r="18" spans="1:257" x14ac:dyDescent="0.25">
      <c r="A18" s="45" t="s">
        <v>591</v>
      </c>
      <c r="B18" s="46" t="s">
        <v>289</v>
      </c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59"/>
      <c r="N18" s="46"/>
      <c r="O18" s="46"/>
      <c r="P18" s="59"/>
      <c r="Q18" s="59"/>
      <c r="R18" s="59"/>
      <c r="S18" s="59"/>
      <c r="T18" s="59"/>
      <c r="U18" s="48"/>
      <c r="V18" s="48"/>
      <c r="W18" s="48"/>
      <c r="X18" s="59"/>
      <c r="Y18" s="48"/>
      <c r="Z18" s="48"/>
      <c r="AA18" s="49"/>
      <c r="AB18" s="49"/>
      <c r="AC18" s="49"/>
      <c r="AD18" s="49"/>
      <c r="AE18" s="48"/>
      <c r="AF18" s="49"/>
      <c r="AG18" s="48"/>
      <c r="AH18" s="49"/>
      <c r="AI18" s="49"/>
      <c r="AK18" s="50"/>
      <c r="AL18" s="55"/>
      <c r="AM18" s="48"/>
      <c r="AN18" s="46"/>
      <c r="AO18" s="48"/>
      <c r="AP18" s="46"/>
      <c r="AQ18" s="46" t="s">
        <v>289</v>
      </c>
      <c r="AR18" s="45"/>
    </row>
    <row r="19" spans="1:257" x14ac:dyDescent="0.25">
      <c r="A19" s="45" t="s">
        <v>834</v>
      </c>
      <c r="B19" s="46" t="s">
        <v>816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59"/>
      <c r="N19" s="46"/>
      <c r="O19" s="46"/>
      <c r="P19" s="59"/>
      <c r="Q19" s="59"/>
      <c r="R19" s="59"/>
      <c r="S19" s="59"/>
      <c r="T19" s="59"/>
      <c r="U19" s="48"/>
      <c r="V19" s="48"/>
      <c r="W19" s="48"/>
      <c r="X19" s="59"/>
      <c r="Y19" s="48"/>
      <c r="Z19" s="48"/>
      <c r="AA19" s="49"/>
      <c r="AB19" s="49"/>
      <c r="AC19" s="49"/>
      <c r="AD19" s="49"/>
      <c r="AE19" s="48"/>
      <c r="AF19" s="49"/>
      <c r="AG19" s="48"/>
      <c r="AH19" s="49"/>
      <c r="AI19" s="49"/>
      <c r="AK19" s="50"/>
      <c r="AL19" s="55"/>
      <c r="AM19" s="48"/>
      <c r="AN19" s="46"/>
      <c r="AO19" s="48"/>
      <c r="AP19" s="46"/>
      <c r="AQ19" s="46" t="s">
        <v>816</v>
      </c>
      <c r="AR19" s="45"/>
    </row>
    <row r="20" spans="1:257" x14ac:dyDescent="0.25">
      <c r="A20" s="36" t="s">
        <v>843</v>
      </c>
      <c r="B20" s="38"/>
      <c r="C20" s="60"/>
      <c r="D20" s="60"/>
      <c r="E20" s="60"/>
      <c r="F20" s="60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9"/>
      <c r="Z20" s="37"/>
      <c r="AA20" s="40"/>
      <c r="AB20" s="40"/>
      <c r="AC20" s="40"/>
      <c r="AD20" s="42"/>
      <c r="AE20" s="37"/>
      <c r="AF20" s="40"/>
      <c r="AG20" s="37"/>
      <c r="AH20" s="40"/>
      <c r="AI20" s="40"/>
      <c r="AK20" s="57"/>
      <c r="AL20" s="58"/>
      <c r="AM20" s="37"/>
      <c r="AN20" s="37"/>
      <c r="AO20" s="37"/>
      <c r="AP20" s="37"/>
      <c r="AQ20" s="38"/>
      <c r="AR20" s="4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spans="1:257" x14ac:dyDescent="0.25">
      <c r="A21" s="45" t="s">
        <v>461</v>
      </c>
      <c r="B21" s="46" t="s">
        <v>860</v>
      </c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8"/>
      <c r="N21" s="47"/>
      <c r="O21" s="47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61"/>
      <c r="AB21" s="61"/>
      <c r="AC21" s="61"/>
      <c r="AD21" s="61"/>
      <c r="AE21" s="62"/>
      <c r="AF21" s="61"/>
      <c r="AG21" s="62"/>
      <c r="AH21" s="61"/>
      <c r="AI21" s="61"/>
      <c r="AK21" s="50"/>
      <c r="AL21" s="55"/>
      <c r="AM21" s="48"/>
      <c r="AN21" s="47"/>
      <c r="AO21" s="48"/>
      <c r="AP21" s="47"/>
      <c r="AQ21" s="46" t="s">
        <v>860</v>
      </c>
      <c r="AR21" s="45"/>
    </row>
    <row r="22" spans="1:257" x14ac:dyDescent="0.25">
      <c r="A22" s="45" t="s">
        <v>10</v>
      </c>
      <c r="B22" s="46" t="s">
        <v>738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8"/>
      <c r="N22" s="47"/>
      <c r="O22" s="47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61"/>
      <c r="AB22" s="61"/>
      <c r="AC22" s="61"/>
      <c r="AD22" s="61"/>
      <c r="AE22" s="62"/>
      <c r="AF22" s="61"/>
      <c r="AG22" s="62"/>
      <c r="AH22" s="61"/>
      <c r="AI22" s="61"/>
      <c r="AK22" s="50"/>
      <c r="AL22" s="55"/>
      <c r="AM22" s="48"/>
      <c r="AN22" s="47"/>
      <c r="AO22" s="48"/>
      <c r="AP22" s="47"/>
      <c r="AQ22" s="46" t="s">
        <v>738</v>
      </c>
      <c r="AR22" s="45"/>
    </row>
    <row r="23" spans="1:257" x14ac:dyDescent="0.25">
      <c r="A23" s="45" t="s">
        <v>46</v>
      </c>
      <c r="B23" s="46" t="s">
        <v>336</v>
      </c>
      <c r="C23" s="47"/>
      <c r="D23" s="47">
        <v>2</v>
      </c>
      <c r="E23" s="47">
        <v>5</v>
      </c>
      <c r="F23" s="47"/>
      <c r="G23" s="47"/>
      <c r="H23" s="47"/>
      <c r="I23" s="47"/>
      <c r="J23" s="47"/>
      <c r="K23" s="47"/>
      <c r="L23" s="47"/>
      <c r="M23" s="47">
        <v>1</v>
      </c>
      <c r="N23" s="47"/>
      <c r="O23" s="47"/>
      <c r="P23" s="48">
        <v>5</v>
      </c>
      <c r="Q23" s="48"/>
      <c r="R23" s="48">
        <v>1</v>
      </c>
      <c r="S23" s="48"/>
      <c r="T23" s="48"/>
      <c r="U23" s="48"/>
      <c r="V23" s="48">
        <v>1</v>
      </c>
      <c r="W23" s="48"/>
      <c r="X23" s="48"/>
      <c r="Y23" s="48"/>
      <c r="Z23" s="48"/>
      <c r="AA23" s="61"/>
      <c r="AB23" s="61"/>
      <c r="AC23" s="61"/>
      <c r="AD23" s="61"/>
      <c r="AE23" s="48">
        <v>7</v>
      </c>
      <c r="AF23" s="49"/>
      <c r="AG23" s="48"/>
      <c r="AH23" s="49"/>
      <c r="AI23" s="49">
        <v>6</v>
      </c>
      <c r="AJ23" s="125">
        <v>1</v>
      </c>
      <c r="AK23" s="54">
        <f>SUM(C23:AJ23)/34</f>
        <v>0.8529411764705882</v>
      </c>
      <c r="AL23" s="55">
        <f>COUNT(C23:AJ23)/34*100</f>
        <v>26.47058823529412</v>
      </c>
      <c r="AM23" s="48"/>
      <c r="AN23" s="47"/>
      <c r="AO23" s="47">
        <v>1</v>
      </c>
      <c r="AP23" s="47"/>
      <c r="AQ23" s="46" t="s">
        <v>336</v>
      </c>
      <c r="AR23" s="45"/>
    </row>
    <row r="24" spans="1:257" s="10" customFormat="1" x14ac:dyDescent="0.25">
      <c r="A24" s="63" t="s">
        <v>460</v>
      </c>
      <c r="B24" s="64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7"/>
      <c r="AB24" s="67"/>
      <c r="AC24" s="67"/>
      <c r="AD24" s="67"/>
      <c r="AE24" s="66"/>
      <c r="AF24" s="67"/>
      <c r="AG24" s="68"/>
      <c r="AH24" s="67"/>
      <c r="AI24" s="67"/>
      <c r="AJ24" s="126"/>
      <c r="AK24" s="69"/>
      <c r="AL24" s="70"/>
      <c r="AM24" s="66"/>
      <c r="AN24" s="65"/>
      <c r="AO24" s="66"/>
      <c r="AP24" s="65"/>
      <c r="AQ24" s="63" t="s">
        <v>460</v>
      </c>
      <c r="AR24" s="63"/>
    </row>
    <row r="25" spans="1:257" x14ac:dyDescent="0.25">
      <c r="A25" s="45" t="s">
        <v>780</v>
      </c>
      <c r="B25" s="46" t="s">
        <v>814</v>
      </c>
      <c r="C25" s="47"/>
      <c r="D25" s="47"/>
      <c r="E25" s="47"/>
      <c r="F25" s="47" t="s">
        <v>221</v>
      </c>
      <c r="G25" s="47"/>
      <c r="H25" s="47"/>
      <c r="I25" s="47"/>
      <c r="J25" s="47"/>
      <c r="K25" s="47"/>
      <c r="L25" s="47"/>
      <c r="M25" s="47"/>
      <c r="N25" s="47"/>
      <c r="O25" s="47">
        <v>6</v>
      </c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>
        <v>8</v>
      </c>
      <c r="AA25" s="61"/>
      <c r="AB25" s="61"/>
      <c r="AC25" s="61"/>
      <c r="AD25" s="61"/>
      <c r="AE25" s="48">
        <v>32</v>
      </c>
      <c r="AF25" s="49">
        <v>1</v>
      </c>
      <c r="AG25" s="48"/>
      <c r="AH25" s="49">
        <v>22</v>
      </c>
      <c r="AI25" s="49">
        <v>40</v>
      </c>
      <c r="AJ25" s="127">
        <v>74</v>
      </c>
      <c r="AK25" s="54">
        <f t="shared" ref="AK25:AK26" si="0">SUM(C25:AJ25)/34</f>
        <v>5.382352941176471</v>
      </c>
      <c r="AL25" s="55">
        <f t="shared" ref="AL25:AL26" si="1">COUNT(C25:AJ25)/34*100</f>
        <v>20.588235294117645</v>
      </c>
      <c r="AM25" s="48"/>
      <c r="AN25" s="47"/>
      <c r="AO25" s="48">
        <v>1</v>
      </c>
      <c r="AP25" s="47"/>
      <c r="AQ25" s="46" t="s">
        <v>814</v>
      </c>
      <c r="AR25" s="45"/>
    </row>
    <row r="26" spans="1:257" x14ac:dyDescent="0.25">
      <c r="A26" s="45" t="s">
        <v>12</v>
      </c>
      <c r="B26" s="46" t="s">
        <v>864</v>
      </c>
      <c r="C26" s="47"/>
      <c r="D26" s="47"/>
      <c r="E26" s="47">
        <v>1</v>
      </c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61"/>
      <c r="AB26" s="61"/>
      <c r="AC26" s="61"/>
      <c r="AD26" s="61"/>
      <c r="AE26" s="48"/>
      <c r="AF26" s="61"/>
      <c r="AG26" s="62"/>
      <c r="AH26" s="61"/>
      <c r="AI26" s="61"/>
      <c r="AK26" s="54">
        <f t="shared" si="0"/>
        <v>2.9411764705882353E-2</v>
      </c>
      <c r="AL26" s="55">
        <f t="shared" si="1"/>
        <v>2.9411764705882351</v>
      </c>
      <c r="AM26" s="48"/>
      <c r="AN26" s="47"/>
      <c r="AO26" s="48"/>
      <c r="AP26" s="47">
        <v>1</v>
      </c>
      <c r="AQ26" s="46" t="s">
        <v>864</v>
      </c>
      <c r="AR26" s="45"/>
    </row>
    <row r="27" spans="1:257" s="10" customFormat="1" x14ac:dyDescent="0.25">
      <c r="A27" s="63" t="s">
        <v>779</v>
      </c>
      <c r="B27" s="64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7"/>
      <c r="AB27" s="67"/>
      <c r="AC27" s="67"/>
      <c r="AD27" s="67"/>
      <c r="AE27" s="66">
        <v>2</v>
      </c>
      <c r="AF27" s="67"/>
      <c r="AG27" s="68"/>
      <c r="AH27" s="67"/>
      <c r="AI27" s="67"/>
      <c r="AJ27" s="126"/>
      <c r="AK27" s="69"/>
      <c r="AL27" s="70"/>
      <c r="AM27" s="66"/>
      <c r="AN27" s="65"/>
      <c r="AO27" s="66"/>
      <c r="AP27" s="65"/>
      <c r="AQ27" s="63" t="s">
        <v>779</v>
      </c>
      <c r="AR27" s="63"/>
    </row>
    <row r="28" spans="1:257" x14ac:dyDescent="0.25">
      <c r="A28" s="45" t="s">
        <v>880</v>
      </c>
      <c r="B28" s="46" t="s">
        <v>879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8"/>
      <c r="N28" s="47"/>
      <c r="O28" s="47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61"/>
      <c r="AB28" s="61"/>
      <c r="AC28" s="61"/>
      <c r="AD28" s="61"/>
      <c r="AE28" s="48"/>
      <c r="AF28" s="61"/>
      <c r="AG28" s="62"/>
      <c r="AH28" s="61"/>
      <c r="AI28" s="61"/>
      <c r="AK28" s="50"/>
      <c r="AL28" s="55"/>
      <c r="AM28" s="48"/>
      <c r="AN28" s="47"/>
      <c r="AO28" s="48"/>
      <c r="AP28" s="47"/>
      <c r="AQ28" s="46" t="s">
        <v>879</v>
      </c>
      <c r="AR28" s="45"/>
    </row>
    <row r="29" spans="1:257" x14ac:dyDescent="0.25">
      <c r="A29" s="45" t="s">
        <v>444</v>
      </c>
      <c r="B29" s="46" t="s">
        <v>443</v>
      </c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8"/>
      <c r="N29" s="47"/>
      <c r="O29" s="47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61"/>
      <c r="AB29" s="61"/>
      <c r="AC29" s="61"/>
      <c r="AD29" s="61"/>
      <c r="AE29" s="48"/>
      <c r="AF29" s="61"/>
      <c r="AG29" s="62"/>
      <c r="AH29" s="61"/>
      <c r="AI29" s="61"/>
      <c r="AK29" s="50"/>
      <c r="AL29" s="55"/>
      <c r="AM29" s="48"/>
      <c r="AN29" s="47"/>
      <c r="AO29" s="48"/>
      <c r="AP29" s="47"/>
      <c r="AQ29" s="46" t="s">
        <v>443</v>
      </c>
      <c r="AR29" s="45"/>
    </row>
    <row r="30" spans="1:257" x14ac:dyDescent="0.25">
      <c r="A30" s="45" t="s">
        <v>866</v>
      </c>
      <c r="B30" s="46" t="s">
        <v>269</v>
      </c>
      <c r="C30" s="47"/>
      <c r="D30" s="47">
        <v>1</v>
      </c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61"/>
      <c r="AB30" s="61"/>
      <c r="AC30" s="61"/>
      <c r="AD30" s="61"/>
      <c r="AE30" s="48"/>
      <c r="AF30" s="61"/>
      <c r="AG30" s="62"/>
      <c r="AH30" s="49">
        <v>2</v>
      </c>
      <c r="AI30" s="49"/>
      <c r="AK30" s="54">
        <f t="shared" ref="AK30:AK32" si="2">SUM(C30:AJ30)/34</f>
        <v>8.8235294117647065E-2</v>
      </c>
      <c r="AL30" s="55">
        <f t="shared" ref="AL30:AL32" si="3">COUNT(C30:AJ30)/34*100</f>
        <v>5.8823529411764701</v>
      </c>
      <c r="AM30" s="48"/>
      <c r="AN30" s="47"/>
      <c r="AO30" s="48"/>
      <c r="AP30" s="47">
        <v>1</v>
      </c>
      <c r="AQ30" s="46" t="s">
        <v>269</v>
      </c>
      <c r="AR30" s="45"/>
    </row>
    <row r="31" spans="1:257" x14ac:dyDescent="0.25">
      <c r="A31" s="45" t="s">
        <v>553</v>
      </c>
      <c r="B31" s="46" t="s">
        <v>552</v>
      </c>
      <c r="C31" s="47"/>
      <c r="D31" s="47">
        <v>8</v>
      </c>
      <c r="E31" s="47">
        <v>16</v>
      </c>
      <c r="F31" s="47">
        <v>92</v>
      </c>
      <c r="G31" s="47">
        <v>129</v>
      </c>
      <c r="H31" s="47">
        <v>28</v>
      </c>
      <c r="I31" s="47">
        <v>24</v>
      </c>
      <c r="J31" s="47">
        <v>18</v>
      </c>
      <c r="K31" s="47">
        <v>97</v>
      </c>
      <c r="L31" s="47">
        <v>65</v>
      </c>
      <c r="M31" s="47">
        <v>28</v>
      </c>
      <c r="N31" s="47">
        <v>52</v>
      </c>
      <c r="O31" s="47">
        <v>68</v>
      </c>
      <c r="P31" s="48">
        <v>12</v>
      </c>
      <c r="Q31" s="48">
        <v>14</v>
      </c>
      <c r="R31" s="48">
        <v>118</v>
      </c>
      <c r="S31" s="48">
        <v>12</v>
      </c>
      <c r="T31" s="48">
        <v>28</v>
      </c>
      <c r="U31" s="48">
        <v>8</v>
      </c>
      <c r="V31" s="48">
        <v>69</v>
      </c>
      <c r="W31" s="47">
        <v>54</v>
      </c>
      <c r="X31" s="48">
        <v>91</v>
      </c>
      <c r="Y31" s="48">
        <v>24</v>
      </c>
      <c r="Z31" s="48">
        <v>7</v>
      </c>
      <c r="AA31" s="61">
        <v>12</v>
      </c>
      <c r="AB31" s="49">
        <v>58</v>
      </c>
      <c r="AC31" s="61">
        <v>31</v>
      </c>
      <c r="AD31" s="49">
        <v>71</v>
      </c>
      <c r="AE31" s="48">
        <v>39</v>
      </c>
      <c r="AF31" s="49">
        <v>15</v>
      </c>
      <c r="AG31" s="48">
        <v>22</v>
      </c>
      <c r="AH31" s="49">
        <v>48</v>
      </c>
      <c r="AI31" s="49">
        <v>18</v>
      </c>
      <c r="AJ31" s="127">
        <v>77</v>
      </c>
      <c r="AK31" s="54">
        <f t="shared" si="2"/>
        <v>42.735294117647058</v>
      </c>
      <c r="AL31" s="55">
        <f t="shared" si="3"/>
        <v>97.058823529411768</v>
      </c>
      <c r="AM31" s="48"/>
      <c r="AN31" s="47">
        <v>1</v>
      </c>
      <c r="AO31" s="48"/>
      <c r="AP31" s="47"/>
      <c r="AQ31" s="46" t="s">
        <v>552</v>
      </c>
      <c r="AR31" s="45"/>
    </row>
    <row r="32" spans="1:257" x14ac:dyDescent="0.25">
      <c r="A32" s="45" t="s">
        <v>795</v>
      </c>
      <c r="B32" s="46" t="s">
        <v>480</v>
      </c>
      <c r="C32" s="47"/>
      <c r="D32" s="47"/>
      <c r="E32" s="47">
        <v>1</v>
      </c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8"/>
      <c r="Q32" s="48"/>
      <c r="R32" s="48"/>
      <c r="S32" s="48"/>
      <c r="T32" s="48"/>
      <c r="U32" s="48"/>
      <c r="V32" s="48"/>
      <c r="W32" s="47"/>
      <c r="X32" s="48"/>
      <c r="Y32" s="48"/>
      <c r="Z32" s="48"/>
      <c r="AA32" s="61"/>
      <c r="AB32" s="49"/>
      <c r="AC32" s="49"/>
      <c r="AD32" s="49"/>
      <c r="AE32" s="48"/>
      <c r="AF32" s="49"/>
      <c r="AG32" s="48"/>
      <c r="AH32" s="49"/>
      <c r="AI32" s="49"/>
      <c r="AK32" s="54">
        <f t="shared" si="2"/>
        <v>2.9411764705882353E-2</v>
      </c>
      <c r="AL32" s="55">
        <f t="shared" si="3"/>
        <v>2.9411764705882351</v>
      </c>
      <c r="AM32" s="48"/>
      <c r="AN32" s="47"/>
      <c r="AO32" s="48"/>
      <c r="AP32" s="47">
        <v>1</v>
      </c>
      <c r="AQ32" s="46" t="s">
        <v>480</v>
      </c>
      <c r="AR32" s="45"/>
    </row>
    <row r="33" spans="1:44" x14ac:dyDescent="0.25">
      <c r="A33" s="45" t="s">
        <v>37</v>
      </c>
      <c r="B33" s="46" t="s">
        <v>334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8"/>
      <c r="Q33" s="48"/>
      <c r="R33" s="48"/>
      <c r="S33" s="48"/>
      <c r="T33" s="48"/>
      <c r="U33" s="48"/>
      <c r="V33" s="48"/>
      <c r="W33" s="47"/>
      <c r="X33" s="48"/>
      <c r="Y33" s="48"/>
      <c r="Z33" s="48"/>
      <c r="AA33" s="61"/>
      <c r="AB33" s="49"/>
      <c r="AC33" s="49"/>
      <c r="AD33" s="49"/>
      <c r="AE33" s="48"/>
      <c r="AF33" s="49"/>
      <c r="AG33" s="48"/>
      <c r="AH33" s="49"/>
      <c r="AI33" s="49"/>
      <c r="AK33" s="50"/>
      <c r="AL33" s="55"/>
      <c r="AM33" s="48"/>
      <c r="AN33" s="47"/>
      <c r="AO33" s="48"/>
      <c r="AP33" s="47"/>
      <c r="AQ33" s="46" t="s">
        <v>334</v>
      </c>
      <c r="AR33" s="45"/>
    </row>
    <row r="34" spans="1:44" x14ac:dyDescent="0.25">
      <c r="A34" s="45" t="s">
        <v>53</v>
      </c>
      <c r="B34" s="46" t="s">
        <v>357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8"/>
      <c r="Q34" s="48"/>
      <c r="R34" s="48"/>
      <c r="S34" s="48"/>
      <c r="T34" s="48"/>
      <c r="U34" s="48"/>
      <c r="V34" s="48"/>
      <c r="W34" s="47"/>
      <c r="X34" s="48"/>
      <c r="Y34" s="48"/>
      <c r="Z34" s="48"/>
      <c r="AA34" s="61"/>
      <c r="AB34" s="49"/>
      <c r="AC34" s="49"/>
      <c r="AD34" s="49"/>
      <c r="AE34" s="48"/>
      <c r="AF34" s="49"/>
      <c r="AG34" s="48"/>
      <c r="AH34" s="49"/>
      <c r="AI34" s="49"/>
      <c r="AK34" s="50"/>
      <c r="AL34" s="55"/>
      <c r="AM34" s="48"/>
      <c r="AN34" s="47"/>
      <c r="AO34" s="48"/>
      <c r="AP34" s="47"/>
      <c r="AQ34" s="46" t="s">
        <v>357</v>
      </c>
      <c r="AR34" s="45"/>
    </row>
    <row r="35" spans="1:44" x14ac:dyDescent="0.25">
      <c r="A35" s="45" t="s">
        <v>730</v>
      </c>
      <c r="B35" s="46" t="s">
        <v>597</v>
      </c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8"/>
      <c r="N35" s="47"/>
      <c r="O35" s="47"/>
      <c r="P35" s="48"/>
      <c r="Q35" s="48"/>
      <c r="R35" s="48"/>
      <c r="S35" s="48"/>
      <c r="T35" s="48"/>
      <c r="U35" s="48"/>
      <c r="V35" s="48"/>
      <c r="W35" s="47"/>
      <c r="X35" s="48"/>
      <c r="Y35" s="48"/>
      <c r="Z35" s="48"/>
      <c r="AA35" s="61"/>
      <c r="AB35" s="49"/>
      <c r="AC35" s="49"/>
      <c r="AD35" s="49"/>
      <c r="AE35" s="48"/>
      <c r="AF35" s="49"/>
      <c r="AG35" s="48"/>
      <c r="AH35" s="49"/>
      <c r="AI35" s="49"/>
      <c r="AK35" s="50"/>
      <c r="AL35" s="55"/>
      <c r="AM35" s="48"/>
      <c r="AN35" s="47"/>
      <c r="AO35" s="48"/>
      <c r="AP35" s="47"/>
      <c r="AQ35" s="46" t="s">
        <v>597</v>
      </c>
      <c r="AR35" s="45"/>
    </row>
    <row r="36" spans="1:44" x14ac:dyDescent="0.25">
      <c r="A36" s="45" t="s">
        <v>645</v>
      </c>
      <c r="B36" s="46" t="s">
        <v>644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7"/>
      <c r="O36" s="47"/>
      <c r="P36" s="48"/>
      <c r="Q36" s="48"/>
      <c r="R36" s="48"/>
      <c r="S36" s="48"/>
      <c r="T36" s="48"/>
      <c r="U36" s="48"/>
      <c r="V36" s="48"/>
      <c r="W36" s="47"/>
      <c r="X36" s="48"/>
      <c r="Y36" s="48"/>
      <c r="Z36" s="48"/>
      <c r="AA36" s="61"/>
      <c r="AB36" s="49"/>
      <c r="AC36" s="49"/>
      <c r="AD36" s="49"/>
      <c r="AE36" s="48"/>
      <c r="AF36" s="49"/>
      <c r="AG36" s="48"/>
      <c r="AH36" s="49"/>
      <c r="AI36" s="49"/>
      <c r="AK36" s="50"/>
      <c r="AL36" s="55"/>
      <c r="AM36" s="48"/>
      <c r="AN36" s="47"/>
      <c r="AO36" s="48"/>
      <c r="AP36" s="47"/>
      <c r="AQ36" s="46" t="s">
        <v>644</v>
      </c>
      <c r="AR36" s="45"/>
    </row>
    <row r="37" spans="1:44" x14ac:dyDescent="0.25">
      <c r="A37" s="45" t="s">
        <v>341</v>
      </c>
      <c r="B37" s="46" t="s">
        <v>340</v>
      </c>
      <c r="C37" s="47"/>
      <c r="D37" s="47"/>
      <c r="E37" s="47"/>
      <c r="F37" s="47">
        <v>2</v>
      </c>
      <c r="G37" s="47"/>
      <c r="H37" s="47"/>
      <c r="I37" s="47"/>
      <c r="J37" s="47"/>
      <c r="K37" s="47"/>
      <c r="L37" s="47"/>
      <c r="M37" s="47"/>
      <c r="N37" s="47"/>
      <c r="O37" s="47"/>
      <c r="P37" s="48"/>
      <c r="Q37" s="48"/>
      <c r="R37" s="48">
        <v>3</v>
      </c>
      <c r="S37" s="48"/>
      <c r="T37" s="48"/>
      <c r="U37" s="48"/>
      <c r="V37" s="48"/>
      <c r="W37" s="47"/>
      <c r="X37" s="48"/>
      <c r="Y37" s="48"/>
      <c r="Z37" s="48"/>
      <c r="AA37" s="61"/>
      <c r="AB37" s="49"/>
      <c r="AC37" s="49"/>
      <c r="AD37" s="49"/>
      <c r="AE37" s="48"/>
      <c r="AF37" s="49"/>
      <c r="AG37" s="48"/>
      <c r="AH37" s="49"/>
      <c r="AI37" s="49"/>
      <c r="AK37" s="54">
        <f>SUM(C37:AI37)/33</f>
        <v>0.15151515151515152</v>
      </c>
      <c r="AL37" s="55">
        <f>COUNT(C37:AJ37)/34*100</f>
        <v>5.8823529411764701</v>
      </c>
      <c r="AM37" s="48"/>
      <c r="AN37" s="47"/>
      <c r="AO37" s="48"/>
      <c r="AP37" s="47">
        <v>1</v>
      </c>
      <c r="AQ37" s="46" t="s">
        <v>340</v>
      </c>
      <c r="AR37" s="45"/>
    </row>
    <row r="38" spans="1:44" x14ac:dyDescent="0.25">
      <c r="A38" s="45" t="s">
        <v>679</v>
      </c>
      <c r="B38" s="46" t="s">
        <v>678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8"/>
      <c r="N38" s="47"/>
      <c r="O38" s="47"/>
      <c r="P38" s="48"/>
      <c r="Q38" s="48"/>
      <c r="R38" s="48"/>
      <c r="S38" s="48"/>
      <c r="T38" s="48"/>
      <c r="U38" s="48"/>
      <c r="V38" s="48"/>
      <c r="W38" s="47"/>
      <c r="X38" s="48"/>
      <c r="Y38" s="48"/>
      <c r="Z38" s="48"/>
      <c r="AA38" s="61"/>
      <c r="AB38" s="49"/>
      <c r="AC38" s="49"/>
      <c r="AD38" s="49"/>
      <c r="AE38" s="48"/>
      <c r="AF38" s="49"/>
      <c r="AG38" s="48"/>
      <c r="AH38" s="49"/>
      <c r="AI38" s="49"/>
      <c r="AK38" s="50"/>
      <c r="AL38" s="55"/>
      <c r="AM38" s="48"/>
      <c r="AN38" s="47"/>
      <c r="AO38" s="48"/>
      <c r="AP38" s="47"/>
      <c r="AQ38" s="46" t="s">
        <v>678</v>
      </c>
      <c r="AR38" s="45"/>
    </row>
    <row r="39" spans="1:44" x14ac:dyDescent="0.25">
      <c r="A39" s="45" t="s">
        <v>416</v>
      </c>
      <c r="B39" s="46" t="s">
        <v>688</v>
      </c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8"/>
      <c r="N39" s="47"/>
      <c r="O39" s="47"/>
      <c r="P39" s="48"/>
      <c r="Q39" s="48"/>
      <c r="R39" s="48"/>
      <c r="S39" s="48"/>
      <c r="T39" s="48"/>
      <c r="U39" s="48"/>
      <c r="V39" s="48"/>
      <c r="W39" s="47"/>
      <c r="X39" s="48"/>
      <c r="Y39" s="48"/>
      <c r="Z39" s="48"/>
      <c r="AA39" s="61"/>
      <c r="AB39" s="49"/>
      <c r="AC39" s="49"/>
      <c r="AD39" s="49"/>
      <c r="AE39" s="48"/>
      <c r="AF39" s="49"/>
      <c r="AG39" s="48"/>
      <c r="AH39" s="49"/>
      <c r="AI39" s="49"/>
      <c r="AK39" s="50"/>
      <c r="AL39" s="55"/>
      <c r="AM39" s="48"/>
      <c r="AN39" s="47"/>
      <c r="AO39" s="48"/>
      <c r="AP39" s="47"/>
      <c r="AQ39" s="46" t="s">
        <v>688</v>
      </c>
      <c r="AR39" s="45"/>
    </row>
    <row r="40" spans="1:44" x14ac:dyDescent="0.25">
      <c r="A40" s="45" t="s">
        <v>720</v>
      </c>
      <c r="B40" s="46" t="s">
        <v>475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8"/>
      <c r="N40" s="47"/>
      <c r="O40" s="47"/>
      <c r="P40" s="48"/>
      <c r="Q40" s="48"/>
      <c r="R40" s="48"/>
      <c r="S40" s="48"/>
      <c r="T40" s="48"/>
      <c r="U40" s="48"/>
      <c r="V40" s="48"/>
      <c r="W40" s="47"/>
      <c r="X40" s="48"/>
      <c r="Y40" s="48"/>
      <c r="Z40" s="48"/>
      <c r="AA40" s="61"/>
      <c r="AB40" s="49"/>
      <c r="AC40" s="49"/>
      <c r="AD40" s="49"/>
      <c r="AE40" s="48"/>
      <c r="AF40" s="49"/>
      <c r="AG40" s="48"/>
      <c r="AH40" s="49"/>
      <c r="AI40" s="49"/>
      <c r="AK40" s="50"/>
      <c r="AL40" s="55"/>
      <c r="AM40" s="48"/>
      <c r="AN40" s="47"/>
      <c r="AO40" s="48"/>
      <c r="AP40" s="47"/>
      <c r="AQ40" s="46" t="s">
        <v>475</v>
      </c>
      <c r="AR40" s="45"/>
    </row>
    <row r="41" spans="1:44" x14ac:dyDescent="0.25">
      <c r="A41" s="45" t="s">
        <v>7</v>
      </c>
      <c r="B41" s="46" t="s">
        <v>531</v>
      </c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8"/>
      <c r="N41" s="47"/>
      <c r="O41" s="47"/>
      <c r="P41" s="48"/>
      <c r="Q41" s="48"/>
      <c r="R41" s="48"/>
      <c r="S41" s="48"/>
      <c r="T41" s="48"/>
      <c r="U41" s="48"/>
      <c r="V41" s="48"/>
      <c r="W41" s="47"/>
      <c r="X41" s="48"/>
      <c r="Y41" s="48"/>
      <c r="Z41" s="48"/>
      <c r="AA41" s="61"/>
      <c r="AB41" s="49"/>
      <c r="AC41" s="49"/>
      <c r="AD41" s="49"/>
      <c r="AE41" s="48"/>
      <c r="AF41" s="49"/>
      <c r="AG41" s="48"/>
      <c r="AH41" s="49"/>
      <c r="AI41" s="49"/>
      <c r="AK41" s="50"/>
      <c r="AL41" s="55"/>
      <c r="AM41" s="48"/>
      <c r="AN41" s="47"/>
      <c r="AO41" s="48"/>
      <c r="AP41" s="47"/>
      <c r="AQ41" s="46" t="s">
        <v>531</v>
      </c>
      <c r="AR41" s="45"/>
    </row>
    <row r="42" spans="1:44" x14ac:dyDescent="0.25">
      <c r="A42" s="45" t="s">
        <v>415</v>
      </c>
      <c r="B42" s="46" t="s">
        <v>483</v>
      </c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8"/>
      <c r="N42" s="47"/>
      <c r="O42" s="47"/>
      <c r="P42" s="48"/>
      <c r="Q42" s="48"/>
      <c r="R42" s="48"/>
      <c r="S42" s="48"/>
      <c r="T42" s="48"/>
      <c r="U42" s="48"/>
      <c r="V42" s="48"/>
      <c r="W42" s="47"/>
      <c r="X42" s="48"/>
      <c r="Y42" s="48"/>
      <c r="Z42" s="48"/>
      <c r="AA42" s="61"/>
      <c r="AB42" s="49"/>
      <c r="AC42" s="49"/>
      <c r="AD42" s="49"/>
      <c r="AE42" s="48"/>
      <c r="AF42" s="49"/>
      <c r="AG42" s="48"/>
      <c r="AH42" s="49"/>
      <c r="AI42" s="49"/>
      <c r="AK42" s="50"/>
      <c r="AL42" s="55"/>
      <c r="AM42" s="48"/>
      <c r="AN42" s="47"/>
      <c r="AO42" s="48"/>
      <c r="AP42" s="47"/>
      <c r="AQ42" s="46" t="s">
        <v>483</v>
      </c>
      <c r="AR42" s="45"/>
    </row>
    <row r="43" spans="1:44" x14ac:dyDescent="0.25">
      <c r="A43" s="45" t="s">
        <v>721</v>
      </c>
      <c r="B43" s="46" t="s">
        <v>775</v>
      </c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8"/>
      <c r="N43" s="47"/>
      <c r="O43" s="47"/>
      <c r="P43" s="48"/>
      <c r="Q43" s="48"/>
      <c r="R43" s="48"/>
      <c r="S43" s="48"/>
      <c r="T43" s="48"/>
      <c r="U43" s="48"/>
      <c r="V43" s="48"/>
      <c r="W43" s="47"/>
      <c r="X43" s="48"/>
      <c r="Y43" s="48"/>
      <c r="Z43" s="48"/>
      <c r="AA43" s="61"/>
      <c r="AB43" s="49"/>
      <c r="AC43" s="49"/>
      <c r="AD43" s="49"/>
      <c r="AE43" s="48"/>
      <c r="AF43" s="49"/>
      <c r="AG43" s="48"/>
      <c r="AH43" s="49"/>
      <c r="AI43" s="49"/>
      <c r="AK43" s="50"/>
      <c r="AL43" s="55"/>
      <c r="AM43" s="48"/>
      <c r="AN43" s="47"/>
      <c r="AO43" s="48"/>
      <c r="AP43" s="47"/>
      <c r="AQ43" s="46" t="s">
        <v>775</v>
      </c>
      <c r="AR43" s="45"/>
    </row>
    <row r="44" spans="1:44" x14ac:dyDescent="0.25">
      <c r="A44" s="45" t="s">
        <v>17</v>
      </c>
      <c r="B44" s="46" t="s">
        <v>894</v>
      </c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8"/>
      <c r="N44" s="47"/>
      <c r="O44" s="47"/>
      <c r="P44" s="48"/>
      <c r="Q44" s="48"/>
      <c r="R44" s="48"/>
      <c r="S44" s="48"/>
      <c r="T44" s="48"/>
      <c r="U44" s="48"/>
      <c r="V44" s="48"/>
      <c r="W44" s="47"/>
      <c r="X44" s="48"/>
      <c r="Y44" s="48"/>
      <c r="Z44" s="48"/>
      <c r="AA44" s="61"/>
      <c r="AB44" s="49"/>
      <c r="AC44" s="49"/>
      <c r="AD44" s="49"/>
      <c r="AE44" s="48"/>
      <c r="AF44" s="49"/>
      <c r="AG44" s="48"/>
      <c r="AH44" s="49"/>
      <c r="AI44" s="49"/>
      <c r="AK44" s="50"/>
      <c r="AL44" s="55"/>
      <c r="AM44" s="48"/>
      <c r="AN44" s="47"/>
      <c r="AO44" s="48"/>
      <c r="AP44" s="47"/>
      <c r="AQ44" s="46" t="s">
        <v>894</v>
      </c>
      <c r="AR44" s="45"/>
    </row>
    <row r="45" spans="1:44" x14ac:dyDescent="0.25">
      <c r="A45" s="45" t="s">
        <v>327</v>
      </c>
      <c r="B45" s="46" t="s">
        <v>326</v>
      </c>
      <c r="C45" s="47"/>
      <c r="D45" s="47"/>
      <c r="E45" s="47"/>
      <c r="F45" s="47"/>
      <c r="G45" s="47"/>
      <c r="H45" s="47"/>
      <c r="I45" s="47">
        <v>2</v>
      </c>
      <c r="J45" s="47" t="s">
        <v>232</v>
      </c>
      <c r="K45" s="47">
        <v>3</v>
      </c>
      <c r="L45" s="47"/>
      <c r="M45" s="47"/>
      <c r="N45" s="47"/>
      <c r="O45" s="47"/>
      <c r="P45" s="48"/>
      <c r="Q45" s="48"/>
      <c r="R45" s="48"/>
      <c r="S45" s="48"/>
      <c r="T45" s="48"/>
      <c r="U45" s="48"/>
      <c r="V45" s="48"/>
      <c r="W45" s="47"/>
      <c r="X45" s="48"/>
      <c r="Y45" s="48"/>
      <c r="Z45" s="48"/>
      <c r="AA45" s="61"/>
      <c r="AB45" s="49"/>
      <c r="AC45" s="49"/>
      <c r="AD45" s="49"/>
      <c r="AE45" s="48"/>
      <c r="AF45" s="49">
        <v>2</v>
      </c>
      <c r="AG45" s="48"/>
      <c r="AH45" s="49">
        <v>1</v>
      </c>
      <c r="AI45" s="49"/>
      <c r="AK45" s="54">
        <f t="shared" ref="AK45:AK48" si="4">SUM(C45:AJ45)/34</f>
        <v>0.23529411764705882</v>
      </c>
      <c r="AL45" s="55">
        <f t="shared" ref="AL45:AL48" si="5">COUNT(C45:AJ45)/34*100</f>
        <v>11.76470588235294</v>
      </c>
      <c r="AM45" s="48"/>
      <c r="AN45" s="47"/>
      <c r="AO45" s="48">
        <v>1</v>
      </c>
      <c r="AP45" s="47"/>
      <c r="AQ45" s="46" t="s">
        <v>326</v>
      </c>
      <c r="AR45" s="45"/>
    </row>
    <row r="46" spans="1:44" x14ac:dyDescent="0.25">
      <c r="A46" s="45" t="s">
        <v>458</v>
      </c>
      <c r="B46" s="46" t="s">
        <v>364</v>
      </c>
      <c r="C46" s="47">
        <v>8</v>
      </c>
      <c r="D46" s="47">
        <v>32</v>
      </c>
      <c r="E46" s="47">
        <v>51</v>
      </c>
      <c r="F46" s="47">
        <v>14</v>
      </c>
      <c r="G46" s="47">
        <v>19</v>
      </c>
      <c r="H46" s="47"/>
      <c r="I46" s="47">
        <v>6</v>
      </c>
      <c r="J46" s="47">
        <v>29</v>
      </c>
      <c r="K46" s="47">
        <v>37</v>
      </c>
      <c r="L46" s="47">
        <v>14</v>
      </c>
      <c r="M46" s="47">
        <v>14</v>
      </c>
      <c r="N46" s="47">
        <v>85</v>
      </c>
      <c r="O46" s="47">
        <v>26</v>
      </c>
      <c r="P46" s="48">
        <v>9</v>
      </c>
      <c r="Q46" s="48">
        <v>36</v>
      </c>
      <c r="R46" s="48">
        <v>18</v>
      </c>
      <c r="S46" s="48">
        <v>25</v>
      </c>
      <c r="T46" s="48">
        <v>6</v>
      </c>
      <c r="U46" s="48">
        <v>9</v>
      </c>
      <c r="V46" s="48">
        <v>5</v>
      </c>
      <c r="W46" s="47">
        <v>16</v>
      </c>
      <c r="X46" s="48">
        <v>11</v>
      </c>
      <c r="Y46" s="48">
        <v>10</v>
      </c>
      <c r="Z46" s="48">
        <v>3</v>
      </c>
      <c r="AA46" s="61">
        <v>4</v>
      </c>
      <c r="AB46" s="49">
        <v>7</v>
      </c>
      <c r="AC46" s="61">
        <v>28</v>
      </c>
      <c r="AD46" s="49">
        <v>11</v>
      </c>
      <c r="AE46" s="48">
        <v>10</v>
      </c>
      <c r="AF46" s="49">
        <v>10</v>
      </c>
      <c r="AG46" s="48">
        <v>12</v>
      </c>
      <c r="AH46" s="49">
        <v>6</v>
      </c>
      <c r="AI46" s="49">
        <v>8</v>
      </c>
      <c r="AJ46" s="127">
        <v>8</v>
      </c>
      <c r="AK46" s="54">
        <f t="shared" si="4"/>
        <v>17.264705882352942</v>
      </c>
      <c r="AL46" s="55">
        <f t="shared" si="5"/>
        <v>97.058823529411768</v>
      </c>
      <c r="AM46" s="48"/>
      <c r="AN46" s="47">
        <v>1</v>
      </c>
      <c r="AO46" s="48"/>
      <c r="AP46" s="47"/>
      <c r="AQ46" s="46" t="s">
        <v>364</v>
      </c>
      <c r="AR46" s="45"/>
    </row>
    <row r="47" spans="1:44" x14ac:dyDescent="0.25">
      <c r="A47" s="45" t="s">
        <v>24</v>
      </c>
      <c r="B47" s="46" t="s">
        <v>276</v>
      </c>
      <c r="C47" s="47">
        <v>3</v>
      </c>
      <c r="D47" s="47">
        <v>45</v>
      </c>
      <c r="E47" s="47">
        <v>28</v>
      </c>
      <c r="F47" s="47">
        <v>93</v>
      </c>
      <c r="G47" s="47">
        <v>11</v>
      </c>
      <c r="H47" s="47">
        <v>23</v>
      </c>
      <c r="I47" s="47">
        <v>35</v>
      </c>
      <c r="J47" s="47">
        <v>17</v>
      </c>
      <c r="K47" s="47">
        <v>6</v>
      </c>
      <c r="L47" s="47"/>
      <c r="M47" s="47">
        <v>3</v>
      </c>
      <c r="N47" s="47">
        <v>4</v>
      </c>
      <c r="O47" s="47"/>
      <c r="P47" s="48">
        <v>4</v>
      </c>
      <c r="Q47" s="48">
        <v>7</v>
      </c>
      <c r="R47" s="48">
        <v>1</v>
      </c>
      <c r="S47" s="48"/>
      <c r="T47" s="48">
        <v>5</v>
      </c>
      <c r="U47" s="48"/>
      <c r="V47" s="48">
        <v>1</v>
      </c>
      <c r="W47" s="47">
        <v>5</v>
      </c>
      <c r="X47" s="48">
        <v>2</v>
      </c>
      <c r="Y47" s="48">
        <v>1</v>
      </c>
      <c r="Z47" s="48"/>
      <c r="AA47" s="61"/>
      <c r="AB47" s="49">
        <v>2</v>
      </c>
      <c r="AC47" s="49"/>
      <c r="AD47" s="49">
        <v>1</v>
      </c>
      <c r="AE47" s="48">
        <v>5</v>
      </c>
      <c r="AF47" s="49"/>
      <c r="AG47" s="48"/>
      <c r="AH47" s="49"/>
      <c r="AI47" s="49"/>
      <c r="AJ47" s="125">
        <v>12</v>
      </c>
      <c r="AK47" s="54">
        <f t="shared" si="4"/>
        <v>9.235294117647058</v>
      </c>
      <c r="AL47" s="55">
        <f t="shared" si="5"/>
        <v>67.64705882352942</v>
      </c>
      <c r="AM47" s="48"/>
      <c r="AN47" s="47">
        <v>1</v>
      </c>
      <c r="AO47" s="48"/>
      <c r="AP47" s="47"/>
      <c r="AQ47" s="46" t="s">
        <v>276</v>
      </c>
      <c r="AR47" s="45"/>
    </row>
    <row r="48" spans="1:44" x14ac:dyDescent="0.25">
      <c r="A48" s="45" t="s">
        <v>563</v>
      </c>
      <c r="B48" s="46" t="s">
        <v>498</v>
      </c>
      <c r="C48" s="47"/>
      <c r="D48" s="47"/>
      <c r="E48" s="47">
        <v>1</v>
      </c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8"/>
      <c r="Q48" s="48"/>
      <c r="R48" s="48"/>
      <c r="S48" s="48"/>
      <c r="T48" s="48"/>
      <c r="U48" s="48"/>
      <c r="V48" s="48"/>
      <c r="W48" s="47"/>
      <c r="X48" s="48"/>
      <c r="Y48" s="48"/>
      <c r="Z48" s="48"/>
      <c r="AA48" s="61"/>
      <c r="AB48" s="61"/>
      <c r="AC48" s="61"/>
      <c r="AD48" s="61"/>
      <c r="AE48" s="48"/>
      <c r="AF48" s="49"/>
      <c r="AG48" s="48"/>
      <c r="AH48" s="49"/>
      <c r="AI48" s="49"/>
      <c r="AK48" s="54">
        <f t="shared" si="4"/>
        <v>2.9411764705882353E-2</v>
      </c>
      <c r="AL48" s="55">
        <f t="shared" si="5"/>
        <v>2.9411764705882351</v>
      </c>
      <c r="AM48" s="48"/>
      <c r="AN48" s="47"/>
      <c r="AO48" s="48"/>
      <c r="AP48" s="47">
        <v>1</v>
      </c>
      <c r="AQ48" s="46" t="s">
        <v>498</v>
      </c>
      <c r="AR48" s="45"/>
    </row>
    <row r="49" spans="1:257" x14ac:dyDescent="0.25">
      <c r="A49" s="45" t="s">
        <v>108</v>
      </c>
      <c r="B49" s="46" t="s">
        <v>674</v>
      </c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8"/>
      <c r="N49" s="47"/>
      <c r="O49" s="47"/>
      <c r="P49" s="48"/>
      <c r="Q49" s="48"/>
      <c r="R49" s="48"/>
      <c r="S49" s="48"/>
      <c r="T49" s="48"/>
      <c r="U49" s="48"/>
      <c r="V49" s="48"/>
      <c r="W49" s="47"/>
      <c r="X49" s="48"/>
      <c r="Y49" s="48"/>
      <c r="Z49" s="48"/>
      <c r="AA49" s="61"/>
      <c r="AB49" s="61"/>
      <c r="AC49" s="61"/>
      <c r="AD49" s="61"/>
      <c r="AE49" s="48"/>
      <c r="AF49" s="49"/>
      <c r="AG49" s="48"/>
      <c r="AH49" s="49"/>
      <c r="AI49" s="49"/>
      <c r="AK49" s="50"/>
      <c r="AL49" s="55"/>
      <c r="AM49" s="48"/>
      <c r="AN49" s="47"/>
      <c r="AO49" s="48"/>
      <c r="AP49" s="47"/>
      <c r="AQ49" s="46" t="s">
        <v>674</v>
      </c>
      <c r="AR49" s="45"/>
    </row>
    <row r="50" spans="1:257" x14ac:dyDescent="0.25">
      <c r="A50" s="45" t="s">
        <v>56</v>
      </c>
      <c r="B50" s="46" t="s">
        <v>371</v>
      </c>
      <c r="C50" s="47"/>
      <c r="D50" s="47"/>
      <c r="E50" s="47"/>
      <c r="F50" s="47"/>
      <c r="G50" s="47">
        <v>7</v>
      </c>
      <c r="H50" s="47"/>
      <c r="I50" s="47"/>
      <c r="J50" s="47">
        <v>12</v>
      </c>
      <c r="K50" s="47">
        <v>1</v>
      </c>
      <c r="L50" s="47">
        <v>1</v>
      </c>
      <c r="M50" s="47">
        <v>2</v>
      </c>
      <c r="N50" s="47">
        <v>1</v>
      </c>
      <c r="O50" s="47">
        <v>1</v>
      </c>
      <c r="P50" s="48">
        <v>1</v>
      </c>
      <c r="Q50" s="48">
        <v>4</v>
      </c>
      <c r="R50" s="48">
        <v>16</v>
      </c>
      <c r="S50" s="48">
        <v>4</v>
      </c>
      <c r="T50" s="48">
        <v>5</v>
      </c>
      <c r="U50" s="48">
        <v>2</v>
      </c>
      <c r="V50" s="48" t="s">
        <v>246</v>
      </c>
      <c r="W50" s="47">
        <v>8</v>
      </c>
      <c r="X50" s="48">
        <v>2</v>
      </c>
      <c r="Y50" s="48">
        <v>3</v>
      </c>
      <c r="Z50" s="48"/>
      <c r="AA50" s="61"/>
      <c r="AB50" s="61"/>
      <c r="AC50" s="61"/>
      <c r="AD50" s="61"/>
      <c r="AE50" s="48">
        <v>1</v>
      </c>
      <c r="AF50" s="49">
        <v>5</v>
      </c>
      <c r="AG50" s="48"/>
      <c r="AH50" s="49"/>
      <c r="AI50" s="49"/>
      <c r="AJ50" s="125">
        <v>3</v>
      </c>
      <c r="AK50" s="54">
        <f>SUM(C50:AJ50)/34</f>
        <v>2.3235294117647061</v>
      </c>
      <c r="AL50" s="55">
        <f>COUNT(C50:AJ50)/34*100</f>
        <v>55.882352941176471</v>
      </c>
      <c r="AM50" s="48"/>
      <c r="AN50" s="47">
        <v>1</v>
      </c>
      <c r="AO50" s="48"/>
      <c r="AP50" s="47"/>
      <c r="AQ50" s="46" t="s">
        <v>371</v>
      </c>
      <c r="AR50" s="45"/>
    </row>
    <row r="51" spans="1:257" x14ac:dyDescent="0.25">
      <c r="A51" s="45" t="s">
        <v>701</v>
      </c>
      <c r="B51" s="46" t="s">
        <v>702</v>
      </c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8"/>
      <c r="N51" s="47"/>
      <c r="O51" s="47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61"/>
      <c r="AB51" s="61"/>
      <c r="AC51" s="61"/>
      <c r="AD51" s="61"/>
      <c r="AE51" s="48"/>
      <c r="AF51" s="49"/>
      <c r="AG51" s="48"/>
      <c r="AH51" s="49"/>
      <c r="AI51" s="49"/>
      <c r="AK51" s="50"/>
      <c r="AL51" s="55"/>
      <c r="AM51" s="48"/>
      <c r="AN51" s="47"/>
      <c r="AO51" s="48"/>
      <c r="AP51" s="47"/>
      <c r="AQ51" s="46" t="s">
        <v>702</v>
      </c>
      <c r="AR51" s="45"/>
    </row>
    <row r="52" spans="1:257" x14ac:dyDescent="0.25">
      <c r="A52" s="45" t="s">
        <v>544</v>
      </c>
      <c r="B52" s="46" t="s">
        <v>612</v>
      </c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8"/>
      <c r="N52" s="47"/>
      <c r="O52" s="47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61"/>
      <c r="AB52" s="61"/>
      <c r="AC52" s="61"/>
      <c r="AD52" s="61"/>
      <c r="AE52" s="48"/>
      <c r="AF52" s="49"/>
      <c r="AG52" s="48"/>
      <c r="AH52" s="49"/>
      <c r="AI52" s="49"/>
      <c r="AK52" s="50"/>
      <c r="AL52" s="55"/>
      <c r="AM52" s="48"/>
      <c r="AN52" s="47"/>
      <c r="AO52" s="48"/>
      <c r="AP52" s="47"/>
      <c r="AQ52" s="46" t="s">
        <v>612</v>
      </c>
      <c r="AR52" s="45"/>
    </row>
    <row r="53" spans="1:257" s="10" customFormat="1" x14ac:dyDescent="0.25">
      <c r="A53" s="63" t="s">
        <v>414</v>
      </c>
      <c r="B53" s="64"/>
      <c r="C53" s="65"/>
      <c r="D53" s="65">
        <v>6</v>
      </c>
      <c r="E53" s="65"/>
      <c r="F53" s="65"/>
      <c r="G53" s="65"/>
      <c r="H53" s="65"/>
      <c r="I53" s="65"/>
      <c r="J53" s="65"/>
      <c r="K53" s="65"/>
      <c r="L53" s="65"/>
      <c r="M53" s="66"/>
      <c r="N53" s="65"/>
      <c r="O53" s="65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7"/>
      <c r="AB53" s="67"/>
      <c r="AC53" s="67"/>
      <c r="AD53" s="67"/>
      <c r="AE53" s="66">
        <v>6</v>
      </c>
      <c r="AF53" s="71">
        <v>2</v>
      </c>
      <c r="AG53" s="68"/>
      <c r="AH53" s="67"/>
      <c r="AI53" s="67">
        <v>12</v>
      </c>
      <c r="AJ53" s="126"/>
      <c r="AK53" s="69"/>
      <c r="AL53" s="70"/>
      <c r="AM53" s="66"/>
      <c r="AN53" s="65"/>
      <c r="AO53" s="66"/>
      <c r="AP53" s="65"/>
      <c r="AQ53" s="63" t="s">
        <v>414</v>
      </c>
      <c r="AR53" s="63"/>
    </row>
    <row r="54" spans="1:257" x14ac:dyDescent="0.25">
      <c r="A54" s="41" t="s">
        <v>670</v>
      </c>
      <c r="B54" s="41"/>
      <c r="C54" s="60"/>
      <c r="D54" s="60"/>
      <c r="E54" s="60"/>
      <c r="F54" s="60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9"/>
      <c r="Z54" s="39"/>
      <c r="AA54" s="42"/>
      <c r="AB54" s="42"/>
      <c r="AC54" s="42"/>
      <c r="AD54" s="42"/>
      <c r="AE54" s="37"/>
      <c r="AF54" s="40"/>
      <c r="AG54" s="37"/>
      <c r="AH54" s="40"/>
      <c r="AI54" s="40"/>
      <c r="AK54" s="72"/>
      <c r="AL54" s="73"/>
      <c r="AM54" s="38"/>
      <c r="AN54" s="39"/>
      <c r="AO54" s="39"/>
      <c r="AP54" s="39"/>
      <c r="AQ54" s="41"/>
      <c r="AR54" s="4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spans="1:257" x14ac:dyDescent="0.25">
      <c r="A55" s="45" t="s">
        <v>616</v>
      </c>
      <c r="B55" s="46" t="s">
        <v>615</v>
      </c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8"/>
      <c r="N55" s="47"/>
      <c r="O55" s="47"/>
      <c r="P55" s="48"/>
      <c r="Q55" s="48"/>
      <c r="R55" s="48"/>
      <c r="S55" s="48"/>
      <c r="T55" s="48"/>
      <c r="U55" s="48"/>
      <c r="V55" s="47"/>
      <c r="W55" s="47"/>
      <c r="X55" s="47"/>
      <c r="Y55" s="48"/>
      <c r="Z55" s="47"/>
      <c r="AA55" s="74"/>
      <c r="AB55" s="74"/>
      <c r="AC55" s="74"/>
      <c r="AD55" s="74"/>
      <c r="AE55" s="47"/>
      <c r="AF55" s="74"/>
      <c r="AG55" s="47"/>
      <c r="AH55" s="74"/>
      <c r="AI55" s="74"/>
      <c r="AK55" s="50"/>
      <c r="AL55" s="55"/>
      <c r="AM55" s="48"/>
      <c r="AN55" s="47"/>
      <c r="AO55" s="48"/>
      <c r="AP55" s="47"/>
      <c r="AQ55" s="46" t="s">
        <v>615</v>
      </c>
      <c r="AR55" s="45"/>
    </row>
    <row r="56" spans="1:257" x14ac:dyDescent="0.25">
      <c r="A56" s="45" t="s">
        <v>420</v>
      </c>
      <c r="B56" s="46" t="s">
        <v>275</v>
      </c>
      <c r="C56" s="47">
        <v>3</v>
      </c>
      <c r="D56" s="47">
        <v>1</v>
      </c>
      <c r="E56" s="47">
        <v>3</v>
      </c>
      <c r="F56" s="47">
        <v>2</v>
      </c>
      <c r="G56" s="47">
        <v>1</v>
      </c>
      <c r="H56" s="47">
        <v>1</v>
      </c>
      <c r="I56" s="47">
        <v>2</v>
      </c>
      <c r="J56" s="47">
        <v>2</v>
      </c>
      <c r="K56" s="47">
        <v>1</v>
      </c>
      <c r="L56" s="47">
        <v>7</v>
      </c>
      <c r="M56" s="47">
        <v>2</v>
      </c>
      <c r="N56" s="47">
        <v>1</v>
      </c>
      <c r="O56" s="47">
        <v>4</v>
      </c>
      <c r="P56" s="48">
        <v>1</v>
      </c>
      <c r="Q56" s="48" t="s">
        <v>231</v>
      </c>
      <c r="R56" s="48">
        <v>3</v>
      </c>
      <c r="S56" s="48">
        <v>2</v>
      </c>
      <c r="T56" s="48">
        <v>1</v>
      </c>
      <c r="U56" s="48">
        <v>2</v>
      </c>
      <c r="V56" s="48">
        <v>2</v>
      </c>
      <c r="W56" s="48">
        <v>1</v>
      </c>
      <c r="X56" s="48">
        <v>2</v>
      </c>
      <c r="Y56" s="48">
        <v>3</v>
      </c>
      <c r="Z56" s="48">
        <v>2</v>
      </c>
      <c r="AA56" s="61">
        <v>1</v>
      </c>
      <c r="AB56" s="49">
        <v>5</v>
      </c>
      <c r="AC56" s="49">
        <v>2</v>
      </c>
      <c r="AD56" s="49">
        <v>2</v>
      </c>
      <c r="AE56" s="48">
        <v>2</v>
      </c>
      <c r="AF56" s="49">
        <v>1</v>
      </c>
      <c r="AG56" s="48">
        <v>2</v>
      </c>
      <c r="AH56" s="49">
        <v>1</v>
      </c>
      <c r="AI56" s="49">
        <v>2</v>
      </c>
      <c r="AJ56" s="127">
        <v>4</v>
      </c>
      <c r="AK56" s="54">
        <f t="shared" ref="AK56:AK57" si="6">SUM(C56:AJ56)/34</f>
        <v>2.0882352941176472</v>
      </c>
      <c r="AL56" s="55">
        <f t="shared" ref="AL56:AL57" si="7">COUNT(C56:AJ56)/34*100</f>
        <v>97.058823529411768</v>
      </c>
      <c r="AM56" s="48">
        <v>1</v>
      </c>
      <c r="AN56" s="47"/>
      <c r="AO56" s="48"/>
      <c r="AP56" s="47"/>
      <c r="AQ56" s="46" t="s">
        <v>275</v>
      </c>
      <c r="AR56" s="45" t="s">
        <v>944</v>
      </c>
    </row>
    <row r="57" spans="1:257" x14ac:dyDescent="0.25">
      <c r="A57" s="45" t="s">
        <v>65</v>
      </c>
      <c r="B57" s="46" t="s">
        <v>457</v>
      </c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8"/>
      <c r="Q57" s="48"/>
      <c r="R57" s="48"/>
      <c r="S57" s="48"/>
      <c r="T57" s="48"/>
      <c r="U57" s="48"/>
      <c r="V57" s="48"/>
      <c r="W57" s="48">
        <v>1</v>
      </c>
      <c r="X57" s="48"/>
      <c r="Y57" s="48"/>
      <c r="Z57" s="48"/>
      <c r="AA57" s="49"/>
      <c r="AB57" s="49"/>
      <c r="AC57" s="49"/>
      <c r="AD57" s="49"/>
      <c r="AE57" s="48"/>
      <c r="AF57" s="49"/>
      <c r="AG57" s="48"/>
      <c r="AH57" s="49"/>
      <c r="AI57" s="49"/>
      <c r="AK57" s="54">
        <f t="shared" si="6"/>
        <v>2.9411764705882353E-2</v>
      </c>
      <c r="AL57" s="55">
        <f t="shared" si="7"/>
        <v>2.9411764705882351</v>
      </c>
      <c r="AM57" s="48"/>
      <c r="AN57" s="47"/>
      <c r="AO57" s="48"/>
      <c r="AP57" s="47">
        <v>1</v>
      </c>
      <c r="AQ57" s="46" t="s">
        <v>457</v>
      </c>
      <c r="AR57" s="45"/>
    </row>
    <row r="58" spans="1:257" x14ac:dyDescent="0.25">
      <c r="A58" s="45" t="s">
        <v>489</v>
      </c>
      <c r="B58" s="46" t="s">
        <v>333</v>
      </c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8"/>
      <c r="N58" s="47"/>
      <c r="O58" s="47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9"/>
      <c r="AB58" s="49"/>
      <c r="AC58" s="49"/>
      <c r="AD58" s="49"/>
      <c r="AE58" s="48"/>
      <c r="AF58" s="49"/>
      <c r="AG58" s="48"/>
      <c r="AH58" s="49"/>
      <c r="AI58" s="49"/>
      <c r="AK58" s="50"/>
      <c r="AL58" s="55"/>
      <c r="AM58" s="48"/>
      <c r="AN58" s="47"/>
      <c r="AO58" s="48"/>
      <c r="AP58" s="47"/>
      <c r="AQ58" s="46" t="s">
        <v>333</v>
      </c>
      <c r="AR58" s="45"/>
    </row>
    <row r="59" spans="1:257" x14ac:dyDescent="0.25">
      <c r="A59" s="45" t="s">
        <v>131</v>
      </c>
      <c r="B59" s="46" t="s">
        <v>781</v>
      </c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8"/>
      <c r="N59" s="47"/>
      <c r="O59" s="47"/>
      <c r="P59" s="48"/>
      <c r="Q59" s="48"/>
      <c r="R59" s="47"/>
      <c r="S59" s="47"/>
      <c r="T59" s="47"/>
      <c r="U59" s="48"/>
      <c r="V59" s="48"/>
      <c r="W59" s="48"/>
      <c r="X59" s="48"/>
      <c r="Y59" s="48"/>
      <c r="Z59" s="48"/>
      <c r="AA59" s="49"/>
      <c r="AB59" s="49"/>
      <c r="AC59" s="49"/>
      <c r="AD59" s="49"/>
      <c r="AE59" s="48"/>
      <c r="AF59" s="49"/>
      <c r="AG59" s="48"/>
      <c r="AH59" s="49"/>
      <c r="AI59" s="49"/>
      <c r="AK59" s="50"/>
      <c r="AL59" s="55"/>
      <c r="AM59" s="48"/>
      <c r="AN59" s="47"/>
      <c r="AO59" s="48"/>
      <c r="AP59" s="47"/>
      <c r="AQ59" s="46" t="s">
        <v>781</v>
      </c>
      <c r="AR59" s="45"/>
    </row>
    <row r="60" spans="1:257" x14ac:dyDescent="0.25">
      <c r="A60" s="45" t="s">
        <v>111</v>
      </c>
      <c r="B60" s="46" t="s">
        <v>697</v>
      </c>
      <c r="C60" s="47"/>
      <c r="D60" s="47"/>
      <c r="E60" s="47"/>
      <c r="F60" s="47"/>
      <c r="G60" s="47"/>
      <c r="H60" s="47"/>
      <c r="I60" s="47">
        <v>1</v>
      </c>
      <c r="J60" s="47"/>
      <c r="K60" s="47"/>
      <c r="L60" s="47"/>
      <c r="M60" s="47">
        <v>1</v>
      </c>
      <c r="N60" s="47"/>
      <c r="O60" s="47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9"/>
      <c r="AB60" s="49"/>
      <c r="AC60" s="49"/>
      <c r="AD60" s="49"/>
      <c r="AE60" s="48"/>
      <c r="AF60" s="49"/>
      <c r="AG60" s="48"/>
      <c r="AH60" s="49"/>
      <c r="AI60" s="49">
        <v>1</v>
      </c>
      <c r="AK60" s="54">
        <f>SUM(C60:AJ60)/34</f>
        <v>8.8235294117647065E-2</v>
      </c>
      <c r="AL60" s="55">
        <f>COUNT(C60:AJ60)/34*100</f>
        <v>8.8235294117647065</v>
      </c>
      <c r="AM60" s="48"/>
      <c r="AN60" s="47"/>
      <c r="AO60" s="48"/>
      <c r="AP60" s="47">
        <v>1</v>
      </c>
      <c r="AQ60" s="46" t="s">
        <v>697</v>
      </c>
      <c r="AR60" s="45"/>
    </row>
    <row r="61" spans="1:257" x14ac:dyDescent="0.25">
      <c r="A61" s="45" t="s">
        <v>61</v>
      </c>
      <c r="B61" s="46" t="s">
        <v>430</v>
      </c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8"/>
      <c r="N61" s="47"/>
      <c r="O61" s="47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9"/>
      <c r="AB61" s="49"/>
      <c r="AC61" s="49"/>
      <c r="AD61" s="49"/>
      <c r="AE61" s="48"/>
      <c r="AF61" s="49"/>
      <c r="AG61" s="48"/>
      <c r="AH61" s="49"/>
      <c r="AI61" s="49"/>
      <c r="AK61" s="50"/>
      <c r="AL61" s="55"/>
      <c r="AM61" s="48"/>
      <c r="AN61" s="47"/>
      <c r="AO61" s="48"/>
      <c r="AP61" s="47"/>
      <c r="AQ61" s="46" t="s">
        <v>430</v>
      </c>
      <c r="AR61" s="45"/>
    </row>
    <row r="62" spans="1:257" x14ac:dyDescent="0.25">
      <c r="A62" s="45" t="s">
        <v>113</v>
      </c>
      <c r="B62" s="46" t="s">
        <v>687</v>
      </c>
      <c r="C62" s="47"/>
      <c r="D62" s="47"/>
      <c r="E62" s="47">
        <v>1</v>
      </c>
      <c r="F62" s="47"/>
      <c r="G62" s="47"/>
      <c r="H62" s="47"/>
      <c r="I62" s="47">
        <v>1</v>
      </c>
      <c r="J62" s="47"/>
      <c r="K62" s="47"/>
      <c r="L62" s="47">
        <v>1</v>
      </c>
      <c r="M62" s="47"/>
      <c r="N62" s="47"/>
      <c r="O62" s="47"/>
      <c r="P62" s="48"/>
      <c r="Q62" s="48"/>
      <c r="R62" s="48" t="s">
        <v>221</v>
      </c>
      <c r="S62" s="48"/>
      <c r="T62" s="48"/>
      <c r="U62" s="48"/>
      <c r="V62" s="48"/>
      <c r="W62" s="48"/>
      <c r="X62" s="48"/>
      <c r="Y62" s="48"/>
      <c r="Z62" s="48"/>
      <c r="AA62" s="49"/>
      <c r="AB62" s="49"/>
      <c r="AC62" s="49"/>
      <c r="AD62" s="49"/>
      <c r="AE62" s="48"/>
      <c r="AF62" s="49"/>
      <c r="AG62" s="48"/>
      <c r="AH62" s="49"/>
      <c r="AI62" s="49"/>
      <c r="AK62" s="54">
        <f>SUM(C62:AJ62)/34</f>
        <v>8.8235294117647065E-2</v>
      </c>
      <c r="AL62" s="55">
        <f>COUNT(C62:AJ62)/34*100</f>
        <v>8.8235294117647065</v>
      </c>
      <c r="AM62" s="48"/>
      <c r="AN62" s="47"/>
      <c r="AO62" s="48"/>
      <c r="AP62" s="47">
        <v>1</v>
      </c>
      <c r="AQ62" s="46" t="s">
        <v>687</v>
      </c>
      <c r="AR62" s="45"/>
    </row>
    <row r="63" spans="1:257" s="10" customFormat="1" x14ac:dyDescent="0.25">
      <c r="A63" s="63" t="s">
        <v>332</v>
      </c>
      <c r="B63" s="64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71"/>
      <c r="AB63" s="71"/>
      <c r="AC63" s="71"/>
      <c r="AD63" s="71"/>
      <c r="AE63" s="66"/>
      <c r="AF63" s="67"/>
      <c r="AG63" s="68"/>
      <c r="AH63" s="67"/>
      <c r="AI63" s="67"/>
      <c r="AJ63" s="126"/>
      <c r="AK63" s="69"/>
      <c r="AL63" s="70"/>
      <c r="AM63" s="66"/>
      <c r="AN63" s="65"/>
      <c r="AO63" s="66" t="s">
        <v>952</v>
      </c>
      <c r="AP63" s="65"/>
      <c r="AQ63" s="63" t="s">
        <v>332</v>
      </c>
      <c r="AR63" s="63"/>
    </row>
    <row r="64" spans="1:257" x14ac:dyDescent="0.25">
      <c r="A64" s="45" t="s">
        <v>487</v>
      </c>
      <c r="B64" s="46" t="s">
        <v>595</v>
      </c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9"/>
      <c r="AB64" s="49"/>
      <c r="AC64" s="49"/>
      <c r="AD64" s="49"/>
      <c r="AE64" s="48"/>
      <c r="AF64" s="49"/>
      <c r="AG64" s="48"/>
      <c r="AH64" s="49"/>
      <c r="AI64" s="49"/>
      <c r="AK64" s="50"/>
      <c r="AL64" s="55"/>
      <c r="AM64" s="48"/>
      <c r="AN64" s="47"/>
      <c r="AO64" s="48"/>
      <c r="AP64" s="47"/>
      <c r="AQ64" s="46" t="s">
        <v>595</v>
      </c>
      <c r="AR64" s="45"/>
    </row>
    <row r="65" spans="1:257" x14ac:dyDescent="0.25">
      <c r="A65" s="45" t="s">
        <v>463</v>
      </c>
      <c r="B65" s="46" t="s">
        <v>462</v>
      </c>
      <c r="C65" s="47">
        <v>1</v>
      </c>
      <c r="D65" s="47">
        <v>1</v>
      </c>
      <c r="E65" s="47">
        <v>2</v>
      </c>
      <c r="F65" s="47"/>
      <c r="G65" s="47"/>
      <c r="H65" s="47"/>
      <c r="I65" s="47">
        <v>2</v>
      </c>
      <c r="J65" s="47">
        <v>1</v>
      </c>
      <c r="K65" s="47"/>
      <c r="L65" s="47">
        <v>1</v>
      </c>
      <c r="M65" s="47"/>
      <c r="N65" s="47">
        <v>1</v>
      </c>
      <c r="O65" s="47">
        <v>1</v>
      </c>
      <c r="P65" s="48"/>
      <c r="Q65" s="48">
        <v>1</v>
      </c>
      <c r="R65" s="48">
        <v>1</v>
      </c>
      <c r="S65" s="48"/>
      <c r="T65" s="48">
        <v>2</v>
      </c>
      <c r="U65" s="48"/>
      <c r="V65" s="48">
        <v>2</v>
      </c>
      <c r="W65" s="48"/>
      <c r="X65" s="48"/>
      <c r="Y65" s="48"/>
      <c r="Z65" s="48"/>
      <c r="AA65" s="49"/>
      <c r="AB65" s="49">
        <v>1</v>
      </c>
      <c r="AC65" s="49"/>
      <c r="AD65" s="49"/>
      <c r="AE65" s="48">
        <v>1</v>
      </c>
      <c r="AF65" s="49">
        <v>1</v>
      </c>
      <c r="AG65" s="48"/>
      <c r="AH65" s="49"/>
      <c r="AI65" s="49"/>
      <c r="AK65" s="54">
        <f t="shared" ref="AK65:AK67" si="8">SUM(C65:AJ65)/34</f>
        <v>0.55882352941176472</v>
      </c>
      <c r="AL65" s="55">
        <f t="shared" ref="AL65:AL67" si="9">COUNT(C65:AJ65)/34*100</f>
        <v>44.117647058823529</v>
      </c>
      <c r="AM65" s="48"/>
      <c r="AN65" s="47"/>
      <c r="AO65" s="48">
        <v>1</v>
      </c>
      <c r="AP65" s="47"/>
      <c r="AQ65" s="46" t="s">
        <v>462</v>
      </c>
      <c r="AR65" s="45"/>
    </row>
    <row r="66" spans="1:257" x14ac:dyDescent="0.25">
      <c r="A66" s="45" t="s">
        <v>490</v>
      </c>
      <c r="B66" s="46" t="s">
        <v>366</v>
      </c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8"/>
      <c r="N66" s="47"/>
      <c r="O66" s="47"/>
      <c r="P66" s="48"/>
      <c r="Q66" s="48"/>
      <c r="R66" s="48">
        <v>2</v>
      </c>
      <c r="S66" s="48"/>
      <c r="T66" s="48"/>
      <c r="U66" s="48"/>
      <c r="V66" s="48"/>
      <c r="W66" s="48"/>
      <c r="X66" s="48"/>
      <c r="Y66" s="48"/>
      <c r="Z66" s="48"/>
      <c r="AA66" s="49"/>
      <c r="AB66" s="49"/>
      <c r="AC66" s="49"/>
      <c r="AD66" s="49"/>
      <c r="AE66" s="48"/>
      <c r="AF66" s="49"/>
      <c r="AG66" s="48"/>
      <c r="AH66" s="49">
        <v>1</v>
      </c>
      <c r="AI66" s="49"/>
      <c r="AK66" s="54">
        <f t="shared" si="8"/>
        <v>8.8235294117647065E-2</v>
      </c>
      <c r="AL66" s="55">
        <f t="shared" si="9"/>
        <v>5.8823529411764701</v>
      </c>
      <c r="AM66" s="48"/>
      <c r="AN66" s="47"/>
      <c r="AO66" s="48"/>
      <c r="AP66" s="47">
        <v>1</v>
      </c>
      <c r="AQ66" s="46" t="s">
        <v>366</v>
      </c>
      <c r="AR66" s="45"/>
    </row>
    <row r="67" spans="1:257" x14ac:dyDescent="0.25">
      <c r="A67" s="45" t="s">
        <v>2</v>
      </c>
      <c r="B67" s="46" t="s">
        <v>760</v>
      </c>
      <c r="C67" s="47"/>
      <c r="D67" s="47"/>
      <c r="E67" s="47">
        <v>1</v>
      </c>
      <c r="F67" s="47"/>
      <c r="G67" s="47"/>
      <c r="H67" s="47"/>
      <c r="I67" s="47"/>
      <c r="J67" s="47"/>
      <c r="K67" s="47"/>
      <c r="L67" s="47"/>
      <c r="M67" s="47">
        <v>1</v>
      </c>
      <c r="N67" s="47"/>
      <c r="O67" s="47"/>
      <c r="P67" s="48"/>
      <c r="Q67" s="48"/>
      <c r="R67" s="48"/>
      <c r="S67" s="48">
        <v>1</v>
      </c>
      <c r="T67" s="48"/>
      <c r="U67" s="48"/>
      <c r="V67" s="48"/>
      <c r="W67" s="48"/>
      <c r="X67" s="48"/>
      <c r="Y67" s="48"/>
      <c r="Z67" s="48">
        <v>1</v>
      </c>
      <c r="AA67" s="49"/>
      <c r="AB67" s="49"/>
      <c r="AC67" s="49"/>
      <c r="AD67" s="49"/>
      <c r="AE67" s="48"/>
      <c r="AF67" s="49"/>
      <c r="AG67" s="48"/>
      <c r="AH67" s="49"/>
      <c r="AI67" s="49"/>
      <c r="AK67" s="54">
        <f t="shared" si="8"/>
        <v>0.11764705882352941</v>
      </c>
      <c r="AL67" s="55">
        <f t="shared" si="9"/>
        <v>11.76470588235294</v>
      </c>
      <c r="AM67" s="48"/>
      <c r="AN67" s="47"/>
      <c r="AO67" s="48">
        <v>1</v>
      </c>
      <c r="AP67" s="47"/>
      <c r="AQ67" s="46" t="s">
        <v>760</v>
      </c>
      <c r="AR67" s="45"/>
    </row>
    <row r="68" spans="1:257" s="10" customFormat="1" x14ac:dyDescent="0.25">
      <c r="A68" s="63" t="s">
        <v>255</v>
      </c>
      <c r="B68" s="64"/>
      <c r="C68" s="65"/>
      <c r="D68" s="65"/>
      <c r="E68" s="65"/>
      <c r="F68" s="65">
        <v>1</v>
      </c>
      <c r="G68" s="65"/>
      <c r="H68" s="65"/>
      <c r="I68" s="65"/>
      <c r="J68" s="65"/>
      <c r="K68" s="65"/>
      <c r="L68" s="65"/>
      <c r="M68" s="65"/>
      <c r="N68" s="65"/>
      <c r="O68" s="65"/>
      <c r="P68" s="66"/>
      <c r="Q68" s="66"/>
      <c r="R68" s="66"/>
      <c r="S68" s="66"/>
      <c r="T68" s="66"/>
      <c r="U68" s="66"/>
      <c r="V68" s="66"/>
      <c r="W68" s="66"/>
      <c r="X68" s="66"/>
      <c r="Y68" s="66">
        <v>1</v>
      </c>
      <c r="Z68" s="66"/>
      <c r="AA68" s="71"/>
      <c r="AB68" s="71"/>
      <c r="AC68" s="71"/>
      <c r="AD68" s="71"/>
      <c r="AE68" s="66"/>
      <c r="AF68" s="67"/>
      <c r="AG68" s="68"/>
      <c r="AH68" s="67"/>
      <c r="AI68" s="67"/>
      <c r="AJ68" s="126"/>
      <c r="AK68" s="69"/>
      <c r="AL68" s="70"/>
      <c r="AM68" s="66"/>
      <c r="AN68" s="65"/>
      <c r="AO68" s="66"/>
      <c r="AP68" s="65"/>
      <c r="AQ68" s="63" t="s">
        <v>255</v>
      </c>
      <c r="AR68" s="63"/>
    </row>
    <row r="69" spans="1:257" x14ac:dyDescent="0.25">
      <c r="A69" s="45" t="s">
        <v>510</v>
      </c>
      <c r="B69" s="46" t="s">
        <v>266</v>
      </c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8"/>
      <c r="N69" s="47"/>
      <c r="O69" s="47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9"/>
      <c r="AB69" s="49"/>
      <c r="AC69" s="49"/>
      <c r="AD69" s="49"/>
      <c r="AE69" s="48"/>
      <c r="AF69" s="49"/>
      <c r="AG69" s="48"/>
      <c r="AH69" s="49"/>
      <c r="AI69" s="49"/>
      <c r="AK69" s="54"/>
      <c r="AL69" s="55"/>
      <c r="AM69" s="48"/>
      <c r="AN69" s="47"/>
      <c r="AO69" s="48"/>
      <c r="AP69" s="47"/>
      <c r="AQ69" s="46" t="s">
        <v>266</v>
      </c>
      <c r="AR69" s="45"/>
    </row>
    <row r="70" spans="1:257" x14ac:dyDescent="0.25">
      <c r="A70" s="45" t="s">
        <v>565</v>
      </c>
      <c r="B70" s="46" t="s">
        <v>564</v>
      </c>
      <c r="C70" s="47"/>
      <c r="D70" s="47"/>
      <c r="E70" s="47"/>
      <c r="F70" s="47"/>
      <c r="G70" s="47"/>
      <c r="H70" s="47"/>
      <c r="I70" s="47"/>
      <c r="J70" s="47"/>
      <c r="K70" s="47"/>
      <c r="L70" s="47">
        <v>1</v>
      </c>
      <c r="M70" s="47"/>
      <c r="N70" s="47"/>
      <c r="O70" s="47"/>
      <c r="P70" s="48"/>
      <c r="Q70" s="48"/>
      <c r="R70" s="48">
        <v>1</v>
      </c>
      <c r="S70" s="48"/>
      <c r="T70" s="48"/>
      <c r="U70" s="48"/>
      <c r="V70" s="48"/>
      <c r="W70" s="48"/>
      <c r="X70" s="48"/>
      <c r="Y70" s="48"/>
      <c r="Z70" s="48">
        <v>2</v>
      </c>
      <c r="AA70" s="49"/>
      <c r="AB70" s="49"/>
      <c r="AC70" s="49"/>
      <c r="AD70" s="49"/>
      <c r="AE70" s="48"/>
      <c r="AF70" s="49"/>
      <c r="AG70" s="48"/>
      <c r="AH70" s="49"/>
      <c r="AI70" s="49"/>
      <c r="AK70" s="54">
        <f t="shared" ref="AK70:AK71" si="10">SUM(C70:AJ70)/34</f>
        <v>0.11764705882352941</v>
      </c>
      <c r="AL70" s="55">
        <f t="shared" ref="AL70:AL71" si="11">COUNT(C70:AJ70)/34*100</f>
        <v>8.8235294117647065</v>
      </c>
      <c r="AM70" s="48"/>
      <c r="AN70" s="47"/>
      <c r="AO70" s="48"/>
      <c r="AP70" s="47">
        <v>1</v>
      </c>
      <c r="AQ70" s="46" t="s">
        <v>564</v>
      </c>
      <c r="AR70" s="45"/>
    </row>
    <row r="71" spans="1:257" x14ac:dyDescent="0.25">
      <c r="A71" s="45" t="s">
        <v>429</v>
      </c>
      <c r="B71" s="46" t="s">
        <v>656</v>
      </c>
      <c r="C71" s="47"/>
      <c r="D71" s="47"/>
      <c r="E71" s="47"/>
      <c r="F71" s="47"/>
      <c r="G71" s="47">
        <v>1</v>
      </c>
      <c r="H71" s="47"/>
      <c r="I71" s="47"/>
      <c r="J71" s="47"/>
      <c r="K71" s="47"/>
      <c r="L71" s="47"/>
      <c r="M71" s="47"/>
      <c r="N71" s="47"/>
      <c r="O71" s="47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9"/>
      <c r="AB71" s="49"/>
      <c r="AC71" s="49"/>
      <c r="AD71" s="49"/>
      <c r="AE71" s="48"/>
      <c r="AF71" s="49"/>
      <c r="AG71" s="48"/>
      <c r="AH71" s="49"/>
      <c r="AI71" s="49"/>
      <c r="AK71" s="54">
        <f t="shared" si="10"/>
        <v>2.9411764705882353E-2</v>
      </c>
      <c r="AL71" s="55">
        <f t="shared" si="11"/>
        <v>2.9411764705882351</v>
      </c>
      <c r="AM71" s="48"/>
      <c r="AN71" s="47"/>
      <c r="AO71" s="48"/>
      <c r="AP71" s="47">
        <v>1</v>
      </c>
      <c r="AQ71" s="46" t="s">
        <v>656</v>
      </c>
      <c r="AR71" s="45"/>
    </row>
    <row r="72" spans="1:257" x14ac:dyDescent="0.25">
      <c r="A72" s="45" t="s">
        <v>8</v>
      </c>
      <c r="B72" s="46" t="s">
        <v>632</v>
      </c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9"/>
      <c r="AB72" s="49"/>
      <c r="AC72" s="49"/>
      <c r="AD72" s="49"/>
      <c r="AE72" s="48"/>
      <c r="AF72" s="49"/>
      <c r="AG72" s="48"/>
      <c r="AH72" s="49"/>
      <c r="AI72" s="49"/>
      <c r="AK72" s="50"/>
      <c r="AL72" s="55"/>
      <c r="AM72" s="48"/>
      <c r="AN72" s="47"/>
      <c r="AO72" s="48"/>
      <c r="AP72" s="47"/>
      <c r="AQ72" s="46" t="s">
        <v>632</v>
      </c>
      <c r="AR72" s="45"/>
    </row>
    <row r="73" spans="1:257" x14ac:dyDescent="0.25">
      <c r="A73" s="45" t="s">
        <v>482</v>
      </c>
      <c r="B73" s="46" t="s">
        <v>481</v>
      </c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 t="s">
        <v>221</v>
      </c>
      <c r="O73" s="47"/>
      <c r="P73" s="48">
        <v>1</v>
      </c>
      <c r="Q73" s="48">
        <v>1</v>
      </c>
      <c r="R73" s="48"/>
      <c r="S73" s="48"/>
      <c r="T73" s="48"/>
      <c r="U73" s="48"/>
      <c r="V73" s="48"/>
      <c r="W73" s="48"/>
      <c r="X73" s="48"/>
      <c r="Y73" s="48"/>
      <c r="Z73" s="48"/>
      <c r="AA73" s="49"/>
      <c r="AB73" s="49"/>
      <c r="AC73" s="49"/>
      <c r="AD73" s="49"/>
      <c r="AE73" s="48"/>
      <c r="AF73" s="49"/>
      <c r="AG73" s="48"/>
      <c r="AH73" s="49">
        <v>1</v>
      </c>
      <c r="AI73" s="49"/>
      <c r="AK73" s="54">
        <f>SUM(C73:AJ73)/34</f>
        <v>8.8235294117647065E-2</v>
      </c>
      <c r="AL73" s="55">
        <f>COUNT(C73:AJ73)/34*100</f>
        <v>8.8235294117647065</v>
      </c>
      <c r="AM73" s="48"/>
      <c r="AN73" s="47"/>
      <c r="AO73" s="48"/>
      <c r="AP73" s="47">
        <v>1</v>
      </c>
      <c r="AQ73" s="46" t="s">
        <v>481</v>
      </c>
      <c r="AR73" s="45"/>
    </row>
    <row r="74" spans="1:257" x14ac:dyDescent="0.25">
      <c r="A74" s="76" t="s">
        <v>638</v>
      </c>
      <c r="B74" s="39"/>
      <c r="C74" s="60"/>
      <c r="D74" s="60"/>
      <c r="E74" s="60"/>
      <c r="F74" s="60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40"/>
      <c r="AB74" s="40"/>
      <c r="AC74" s="40"/>
      <c r="AD74" s="40"/>
      <c r="AE74" s="37"/>
      <c r="AF74" s="40"/>
      <c r="AG74" s="37"/>
      <c r="AH74" s="40"/>
      <c r="AI74" s="40"/>
      <c r="AK74" s="57"/>
      <c r="AL74" s="58"/>
      <c r="AM74" s="37"/>
      <c r="AN74" s="37"/>
      <c r="AO74" s="37"/>
      <c r="AP74" s="37"/>
      <c r="AQ74" s="37"/>
      <c r="AR74" s="4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spans="1:257" x14ac:dyDescent="0.25">
      <c r="A75" s="45" t="s">
        <v>625</v>
      </c>
      <c r="B75" s="46" t="s">
        <v>474</v>
      </c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8"/>
      <c r="N75" s="47"/>
      <c r="O75" s="47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9"/>
      <c r="AB75" s="49"/>
      <c r="AC75" s="49"/>
      <c r="AD75" s="49"/>
      <c r="AE75" s="48"/>
      <c r="AF75" s="49"/>
      <c r="AG75" s="48"/>
      <c r="AH75" s="49"/>
      <c r="AI75" s="49"/>
      <c r="AK75" s="50"/>
      <c r="AL75" s="55"/>
      <c r="AM75" s="48"/>
      <c r="AN75" s="47"/>
      <c r="AO75" s="48"/>
      <c r="AP75" s="47"/>
      <c r="AQ75" s="46" t="s">
        <v>474</v>
      </c>
      <c r="AR75" s="45"/>
    </row>
    <row r="76" spans="1:257" x14ac:dyDescent="0.25">
      <c r="A76" s="45" t="s">
        <v>637</v>
      </c>
      <c r="B76" s="46" t="s">
        <v>690</v>
      </c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8"/>
      <c r="N76" s="47"/>
      <c r="O76" s="47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9"/>
      <c r="AB76" s="49"/>
      <c r="AC76" s="49"/>
      <c r="AD76" s="49"/>
      <c r="AE76" s="48"/>
      <c r="AF76" s="49"/>
      <c r="AG76" s="48"/>
      <c r="AH76" s="49"/>
      <c r="AI76" s="49"/>
      <c r="AK76" s="50"/>
      <c r="AL76" s="55"/>
      <c r="AM76" s="48"/>
      <c r="AN76" s="47"/>
      <c r="AO76" s="48"/>
      <c r="AP76" s="47"/>
      <c r="AQ76" s="46" t="s">
        <v>690</v>
      </c>
      <c r="AR76" s="45"/>
    </row>
    <row r="77" spans="1:257" x14ac:dyDescent="0.25">
      <c r="A77" s="45" t="s">
        <v>472</v>
      </c>
      <c r="B77" s="46" t="s">
        <v>703</v>
      </c>
      <c r="C77" s="47"/>
      <c r="D77" s="47">
        <v>3</v>
      </c>
      <c r="E77" s="47">
        <v>6</v>
      </c>
      <c r="F77" s="47">
        <v>3</v>
      </c>
      <c r="G77" s="47">
        <v>2</v>
      </c>
      <c r="H77" s="47">
        <v>2</v>
      </c>
      <c r="I77" s="47">
        <v>5</v>
      </c>
      <c r="J77" s="47">
        <v>3</v>
      </c>
      <c r="K77" s="47">
        <v>2</v>
      </c>
      <c r="L77" s="47">
        <v>4</v>
      </c>
      <c r="M77" s="47">
        <v>12</v>
      </c>
      <c r="N77" s="47">
        <v>8</v>
      </c>
      <c r="O77" s="47">
        <v>1</v>
      </c>
      <c r="P77" s="48">
        <v>1</v>
      </c>
      <c r="Q77" s="48">
        <v>6</v>
      </c>
      <c r="R77" s="48">
        <v>3</v>
      </c>
      <c r="S77" s="48">
        <v>3</v>
      </c>
      <c r="T77" s="48">
        <v>3</v>
      </c>
      <c r="U77" s="48"/>
      <c r="V77" s="48">
        <v>1</v>
      </c>
      <c r="W77" s="48">
        <v>2</v>
      </c>
      <c r="X77" s="48">
        <v>1</v>
      </c>
      <c r="Y77" s="48">
        <v>1</v>
      </c>
      <c r="Z77" s="48"/>
      <c r="AA77" s="61">
        <v>3</v>
      </c>
      <c r="AB77" s="61"/>
      <c r="AC77" s="61">
        <v>6</v>
      </c>
      <c r="AD77" s="61">
        <v>1</v>
      </c>
      <c r="AE77" s="48">
        <v>8</v>
      </c>
      <c r="AF77" s="49">
        <v>1</v>
      </c>
      <c r="AG77" s="48">
        <v>2</v>
      </c>
      <c r="AH77" s="49">
        <v>2</v>
      </c>
      <c r="AI77" s="49">
        <v>1</v>
      </c>
      <c r="AJ77" s="127">
        <v>4</v>
      </c>
      <c r="AK77" s="54">
        <f t="shared" ref="AK77:AK78" si="12">SUM(C77:AJ77)/34</f>
        <v>2.9411764705882355</v>
      </c>
      <c r="AL77" s="55">
        <f t="shared" ref="AL77:AL78" si="13">COUNT(C77:AJ77)/34*100</f>
        <v>88.235294117647058</v>
      </c>
      <c r="AM77" s="48"/>
      <c r="AN77" s="47">
        <v>1</v>
      </c>
      <c r="AO77" s="48"/>
      <c r="AP77" s="47"/>
      <c r="AQ77" s="46" t="s">
        <v>703</v>
      </c>
      <c r="AR77" s="45"/>
    </row>
    <row r="78" spans="1:257" x14ac:dyDescent="0.25">
      <c r="A78" s="45" t="s">
        <v>128</v>
      </c>
      <c r="B78" s="46" t="s">
        <v>752</v>
      </c>
      <c r="C78" s="47"/>
      <c r="D78" s="47"/>
      <c r="E78" s="47"/>
      <c r="F78" s="47"/>
      <c r="G78" s="47"/>
      <c r="H78" s="47"/>
      <c r="I78" s="47">
        <v>1</v>
      </c>
      <c r="J78" s="47"/>
      <c r="K78" s="47"/>
      <c r="L78" s="47">
        <v>1</v>
      </c>
      <c r="M78" s="47">
        <v>2</v>
      </c>
      <c r="N78" s="47">
        <v>2</v>
      </c>
      <c r="O78" s="47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9"/>
      <c r="AB78" s="49">
        <v>1</v>
      </c>
      <c r="AC78" s="49">
        <v>3</v>
      </c>
      <c r="AD78" s="49"/>
      <c r="AE78" s="48">
        <v>1</v>
      </c>
      <c r="AF78" s="49">
        <v>1</v>
      </c>
      <c r="AG78" s="48">
        <v>1</v>
      </c>
      <c r="AH78" s="49">
        <v>1</v>
      </c>
      <c r="AI78" s="49">
        <v>1</v>
      </c>
      <c r="AJ78" s="127">
        <v>2</v>
      </c>
      <c r="AK78" s="54">
        <f t="shared" si="12"/>
        <v>0.5</v>
      </c>
      <c r="AL78" s="55">
        <f t="shared" si="13"/>
        <v>35.294117647058826</v>
      </c>
      <c r="AM78" s="48"/>
      <c r="AN78" s="47"/>
      <c r="AO78" s="48">
        <v>1</v>
      </c>
      <c r="AP78" s="47"/>
      <c r="AQ78" s="46" t="s">
        <v>752</v>
      </c>
      <c r="AR78" s="45"/>
    </row>
    <row r="79" spans="1:257" x14ac:dyDescent="0.25">
      <c r="A79" s="45" t="s">
        <v>35</v>
      </c>
      <c r="B79" s="46" t="s">
        <v>328</v>
      </c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8"/>
      <c r="N79" s="47"/>
      <c r="O79" s="47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9"/>
      <c r="AB79" s="49"/>
      <c r="AC79" s="49"/>
      <c r="AD79" s="49"/>
      <c r="AE79" s="48"/>
      <c r="AF79" s="49"/>
      <c r="AG79" s="48"/>
      <c r="AH79" s="49"/>
      <c r="AI79" s="49"/>
      <c r="AK79" s="54"/>
      <c r="AL79" s="55"/>
      <c r="AM79" s="48"/>
      <c r="AN79" s="47"/>
      <c r="AO79" s="48"/>
      <c r="AP79" s="47"/>
      <c r="AQ79" s="46" t="s">
        <v>328</v>
      </c>
      <c r="AR79" s="45"/>
    </row>
    <row r="80" spans="1:257" x14ac:dyDescent="0.25">
      <c r="A80" s="45" t="s">
        <v>709</v>
      </c>
      <c r="B80" s="46" t="s">
        <v>710</v>
      </c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8"/>
      <c r="N80" s="47"/>
      <c r="O80" s="47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9"/>
      <c r="AB80" s="49"/>
      <c r="AC80" s="49"/>
      <c r="AD80" s="49"/>
      <c r="AE80" s="48"/>
      <c r="AF80" s="49"/>
      <c r="AG80" s="48"/>
      <c r="AH80" s="49"/>
      <c r="AI80" s="49"/>
      <c r="AK80" s="50"/>
      <c r="AL80" s="55"/>
      <c r="AM80" s="48"/>
      <c r="AN80" s="47"/>
      <c r="AO80" s="48"/>
      <c r="AP80" s="47"/>
      <c r="AQ80" s="46" t="s">
        <v>710</v>
      </c>
      <c r="AR80" s="45"/>
    </row>
    <row r="81" spans="1:257" x14ac:dyDescent="0.25">
      <c r="A81" s="45" t="s">
        <v>473</v>
      </c>
      <c r="B81" s="46" t="s">
        <v>766</v>
      </c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8"/>
      <c r="N81" s="47"/>
      <c r="O81" s="47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9"/>
      <c r="AB81" s="49"/>
      <c r="AC81" s="49"/>
      <c r="AD81" s="49"/>
      <c r="AE81" s="48"/>
      <c r="AF81" s="49"/>
      <c r="AG81" s="48"/>
      <c r="AH81" s="49"/>
      <c r="AI81" s="49"/>
      <c r="AK81" s="50"/>
      <c r="AL81" s="55"/>
      <c r="AM81" s="48"/>
      <c r="AN81" s="47"/>
      <c r="AO81" s="48"/>
      <c r="AP81" s="47"/>
      <c r="AQ81" s="46" t="s">
        <v>766</v>
      </c>
      <c r="AR81" s="45"/>
    </row>
    <row r="82" spans="1:257" s="10" customFormat="1" x14ac:dyDescent="0.25">
      <c r="A82" s="63" t="s">
        <v>471</v>
      </c>
      <c r="B82" s="64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6"/>
      <c r="N82" s="65"/>
      <c r="O82" s="65"/>
      <c r="P82" s="66"/>
      <c r="Q82" s="66"/>
      <c r="R82" s="66"/>
      <c r="S82" s="66"/>
      <c r="T82" s="66"/>
      <c r="U82" s="66"/>
      <c r="V82" s="66"/>
      <c r="W82" s="66"/>
      <c r="X82" s="66">
        <v>1</v>
      </c>
      <c r="Y82" s="66"/>
      <c r="Z82" s="66"/>
      <c r="AA82" s="71"/>
      <c r="AB82" s="71"/>
      <c r="AC82" s="71">
        <v>1</v>
      </c>
      <c r="AD82" s="71"/>
      <c r="AE82" s="66">
        <v>1</v>
      </c>
      <c r="AF82" s="67"/>
      <c r="AG82" s="68"/>
      <c r="AH82" s="67"/>
      <c r="AI82" s="67"/>
      <c r="AJ82" s="126"/>
      <c r="AK82" s="69"/>
      <c r="AL82" s="70"/>
      <c r="AM82" s="66"/>
      <c r="AN82" s="65"/>
      <c r="AO82" s="66"/>
      <c r="AP82" s="65"/>
      <c r="AQ82" s="63" t="s">
        <v>471</v>
      </c>
      <c r="AR82" s="63"/>
    </row>
    <row r="83" spans="1:257" x14ac:dyDescent="0.25">
      <c r="A83" s="45" t="s">
        <v>662</v>
      </c>
      <c r="B83" s="46" t="s">
        <v>873</v>
      </c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8"/>
      <c r="N83" s="47"/>
      <c r="O83" s="47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9"/>
      <c r="AB83" s="49"/>
      <c r="AC83" s="49"/>
      <c r="AD83" s="49"/>
      <c r="AE83" s="48"/>
      <c r="AF83" s="49"/>
      <c r="AG83" s="48"/>
      <c r="AH83" s="49"/>
      <c r="AI83" s="49"/>
      <c r="AK83" s="50"/>
      <c r="AL83" s="55"/>
      <c r="AM83" s="48"/>
      <c r="AN83" s="47"/>
      <c r="AO83" s="48"/>
      <c r="AP83" s="47"/>
      <c r="AQ83" s="46" t="s">
        <v>873</v>
      </c>
      <c r="AR83" s="45"/>
    </row>
    <row r="84" spans="1:257" x14ac:dyDescent="0.25">
      <c r="A84" s="45" t="s">
        <v>16</v>
      </c>
      <c r="B84" s="46" t="s">
        <v>890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8"/>
      <c r="N84" s="47"/>
      <c r="O84" s="47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9"/>
      <c r="AB84" s="49"/>
      <c r="AC84" s="49"/>
      <c r="AD84" s="49"/>
      <c r="AE84" s="48"/>
      <c r="AF84" s="49"/>
      <c r="AG84" s="48"/>
      <c r="AH84" s="49"/>
      <c r="AI84" s="49"/>
      <c r="AK84" s="50"/>
      <c r="AL84" s="55"/>
      <c r="AM84" s="48"/>
      <c r="AN84" s="47"/>
      <c r="AO84" s="48"/>
      <c r="AP84" s="47"/>
      <c r="AQ84" s="46" t="s">
        <v>890</v>
      </c>
      <c r="AR84" s="45"/>
    </row>
    <row r="85" spans="1:257" x14ac:dyDescent="0.25">
      <c r="A85" s="41" t="s">
        <v>669</v>
      </c>
      <c r="B85" s="38"/>
      <c r="C85" s="60"/>
      <c r="D85" s="60"/>
      <c r="E85" s="60"/>
      <c r="F85" s="6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40"/>
      <c r="AB85" s="40"/>
      <c r="AC85" s="40"/>
      <c r="AD85" s="40"/>
      <c r="AE85" s="37"/>
      <c r="AF85" s="40"/>
      <c r="AG85" s="37"/>
      <c r="AH85" s="40"/>
      <c r="AI85" s="40"/>
      <c r="AK85" s="57"/>
      <c r="AL85" s="58"/>
      <c r="AM85" s="37"/>
      <c r="AN85" s="37"/>
      <c r="AO85" s="37"/>
      <c r="AP85" s="37"/>
      <c r="AQ85" s="37"/>
      <c r="AR85" s="4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</row>
    <row r="86" spans="1:257" x14ac:dyDescent="0.25">
      <c r="A86" s="45" t="s">
        <v>668</v>
      </c>
      <c r="B86" s="46" t="s">
        <v>934</v>
      </c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8"/>
      <c r="N86" s="47"/>
      <c r="O86" s="47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9"/>
      <c r="AB86" s="49"/>
      <c r="AC86" s="49"/>
      <c r="AD86" s="49"/>
      <c r="AE86" s="48"/>
      <c r="AF86" s="49"/>
      <c r="AG86" s="48"/>
      <c r="AH86" s="49"/>
      <c r="AI86" s="49"/>
      <c r="AK86" s="50"/>
      <c r="AL86" s="55"/>
      <c r="AM86" s="48"/>
      <c r="AN86" s="47"/>
      <c r="AO86" s="48"/>
      <c r="AP86" s="47"/>
      <c r="AQ86" s="46" t="s">
        <v>934</v>
      </c>
      <c r="AR86" s="45"/>
    </row>
    <row r="87" spans="1:257" x14ac:dyDescent="0.25">
      <c r="A87" s="45" t="s">
        <v>138</v>
      </c>
      <c r="B87" s="46" t="s">
        <v>828</v>
      </c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8"/>
      <c r="N87" s="47"/>
      <c r="O87" s="47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9"/>
      <c r="AB87" s="49"/>
      <c r="AC87" s="49"/>
      <c r="AD87" s="49"/>
      <c r="AE87" s="48"/>
      <c r="AF87" s="49"/>
      <c r="AG87" s="48"/>
      <c r="AH87" s="49"/>
      <c r="AI87" s="49"/>
      <c r="AK87" s="50"/>
      <c r="AL87" s="55"/>
      <c r="AM87" s="48"/>
      <c r="AN87" s="47"/>
      <c r="AO87" s="48"/>
      <c r="AP87" s="47"/>
      <c r="AQ87" s="46" t="s">
        <v>828</v>
      </c>
      <c r="AR87" s="45"/>
    </row>
    <row r="88" spans="1:257" x14ac:dyDescent="0.25">
      <c r="A88" s="45" t="s">
        <v>743</v>
      </c>
      <c r="B88" s="46" t="s">
        <v>744</v>
      </c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8"/>
      <c r="N88" s="47"/>
      <c r="O88" s="47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9"/>
      <c r="AB88" s="49"/>
      <c r="AC88" s="49"/>
      <c r="AD88" s="49"/>
      <c r="AE88" s="48"/>
      <c r="AF88" s="49"/>
      <c r="AG88" s="48"/>
      <c r="AH88" s="49"/>
      <c r="AI88" s="49"/>
      <c r="AK88" s="50"/>
      <c r="AL88" s="55"/>
      <c r="AM88" s="48"/>
      <c r="AN88" s="47"/>
      <c r="AO88" s="48"/>
      <c r="AP88" s="47"/>
      <c r="AQ88" s="46" t="s">
        <v>744</v>
      </c>
      <c r="AR88" s="45"/>
    </row>
    <row r="89" spans="1:257" x14ac:dyDescent="0.25">
      <c r="A89" s="45" t="s">
        <v>374</v>
      </c>
      <c r="B89" s="46" t="s">
        <v>262</v>
      </c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8"/>
      <c r="N89" s="47"/>
      <c r="O89" s="47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9"/>
      <c r="AB89" s="49"/>
      <c r="AC89" s="49"/>
      <c r="AD89" s="49"/>
      <c r="AE89" s="48"/>
      <c r="AF89" s="49"/>
      <c r="AG89" s="48"/>
      <c r="AH89" s="49"/>
      <c r="AI89" s="49"/>
      <c r="AK89" s="50"/>
      <c r="AL89" s="55"/>
      <c r="AM89" s="48"/>
      <c r="AN89" s="47"/>
      <c r="AO89" s="48"/>
      <c r="AP89" s="47"/>
      <c r="AQ89" s="46" t="s">
        <v>262</v>
      </c>
      <c r="AR89" s="45"/>
    </row>
    <row r="90" spans="1:257" x14ac:dyDescent="0.25">
      <c r="A90" s="45" t="s">
        <v>388</v>
      </c>
      <c r="B90" s="46" t="s">
        <v>708</v>
      </c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8"/>
      <c r="N90" s="47"/>
      <c r="O90" s="47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9"/>
      <c r="AB90" s="49"/>
      <c r="AC90" s="49"/>
      <c r="AD90" s="49"/>
      <c r="AE90" s="48"/>
      <c r="AF90" s="49"/>
      <c r="AG90" s="48"/>
      <c r="AH90" s="49"/>
      <c r="AI90" s="49"/>
      <c r="AK90" s="50"/>
      <c r="AL90" s="55"/>
      <c r="AM90" s="48"/>
      <c r="AN90" s="47"/>
      <c r="AO90" s="48"/>
      <c r="AP90" s="47"/>
      <c r="AQ90" s="46" t="s">
        <v>708</v>
      </c>
      <c r="AR90" s="45"/>
    </row>
    <row r="91" spans="1:257" x14ac:dyDescent="0.25">
      <c r="A91" s="36" t="s">
        <v>729</v>
      </c>
      <c r="B91" s="38"/>
      <c r="C91" s="60"/>
      <c r="D91" s="60"/>
      <c r="E91" s="60"/>
      <c r="F91" s="60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40"/>
      <c r="AB91" s="40"/>
      <c r="AC91" s="40"/>
      <c r="AD91" s="40"/>
      <c r="AE91" s="37"/>
      <c r="AF91" s="40"/>
      <c r="AG91" s="37"/>
      <c r="AH91" s="40"/>
      <c r="AI91" s="40"/>
      <c r="AK91" s="57"/>
      <c r="AL91" s="58"/>
      <c r="AM91" s="37"/>
      <c r="AN91" s="37"/>
      <c r="AO91" s="37"/>
      <c r="AP91" s="37"/>
      <c r="AQ91" s="37"/>
      <c r="AR91" s="4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</row>
    <row r="92" spans="1:257" x14ac:dyDescent="0.25">
      <c r="A92" s="45" t="s">
        <v>651</v>
      </c>
      <c r="B92" s="46" t="s">
        <v>284</v>
      </c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8"/>
      <c r="N92" s="47"/>
      <c r="O92" s="47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9"/>
      <c r="AB92" s="49"/>
      <c r="AC92" s="49"/>
      <c r="AD92" s="49"/>
      <c r="AE92" s="48"/>
      <c r="AF92" s="49"/>
      <c r="AG92" s="48"/>
      <c r="AH92" s="49"/>
      <c r="AI92" s="49"/>
      <c r="AK92" s="50"/>
      <c r="AL92" s="55"/>
      <c r="AM92" s="48"/>
      <c r="AN92" s="47"/>
      <c r="AO92" s="48"/>
      <c r="AP92" s="47"/>
      <c r="AQ92" s="46" t="s">
        <v>284</v>
      </c>
      <c r="AR92" s="45"/>
    </row>
    <row r="93" spans="1:257" x14ac:dyDescent="0.25">
      <c r="A93" s="45" t="s">
        <v>3</v>
      </c>
      <c r="B93" s="46" t="s">
        <v>258</v>
      </c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8"/>
      <c r="N93" s="47"/>
      <c r="O93" s="47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9"/>
      <c r="AB93" s="49"/>
      <c r="AC93" s="49"/>
      <c r="AD93" s="49"/>
      <c r="AE93" s="48"/>
      <c r="AF93" s="49"/>
      <c r="AG93" s="48"/>
      <c r="AH93" s="49"/>
      <c r="AI93" s="49"/>
      <c r="AK93" s="50"/>
      <c r="AL93" s="55"/>
      <c r="AM93" s="48"/>
      <c r="AN93" s="47"/>
      <c r="AO93" s="48"/>
      <c r="AP93" s="47"/>
      <c r="AQ93" s="46" t="s">
        <v>258</v>
      </c>
      <c r="AR93" s="45"/>
    </row>
    <row r="94" spans="1:257" x14ac:dyDescent="0.25">
      <c r="A94" s="45" t="s">
        <v>121</v>
      </c>
      <c r="B94" s="46" t="s">
        <v>724</v>
      </c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8"/>
      <c r="N94" s="47"/>
      <c r="O94" s="47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9"/>
      <c r="AB94" s="49"/>
      <c r="AC94" s="49"/>
      <c r="AD94" s="49"/>
      <c r="AE94" s="48"/>
      <c r="AF94" s="49"/>
      <c r="AG94" s="48"/>
      <c r="AH94" s="49"/>
      <c r="AI94" s="49"/>
      <c r="AK94" s="50"/>
      <c r="AL94" s="55"/>
      <c r="AM94" s="48"/>
      <c r="AN94" s="47"/>
      <c r="AO94" s="48"/>
      <c r="AP94" s="47"/>
      <c r="AQ94" s="46" t="s">
        <v>724</v>
      </c>
      <c r="AR94" s="45"/>
    </row>
    <row r="95" spans="1:257" x14ac:dyDescent="0.25">
      <c r="A95" s="45" t="s">
        <v>106</v>
      </c>
      <c r="B95" s="46" t="s">
        <v>647</v>
      </c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8"/>
      <c r="N95" s="47"/>
      <c r="O95" s="47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9"/>
      <c r="AB95" s="49"/>
      <c r="AC95" s="49"/>
      <c r="AD95" s="49"/>
      <c r="AE95" s="48"/>
      <c r="AF95" s="49"/>
      <c r="AG95" s="48"/>
      <c r="AH95" s="49"/>
      <c r="AI95" s="49"/>
      <c r="AK95" s="50"/>
      <c r="AL95" s="55"/>
      <c r="AM95" s="48"/>
      <c r="AN95" s="47"/>
      <c r="AO95" s="48"/>
      <c r="AP95" s="47"/>
      <c r="AQ95" s="46" t="s">
        <v>647</v>
      </c>
      <c r="AR95" s="45"/>
    </row>
    <row r="96" spans="1:257" x14ac:dyDescent="0.25">
      <c r="A96" s="45" t="s">
        <v>512</v>
      </c>
      <c r="B96" s="46" t="s">
        <v>511</v>
      </c>
      <c r="C96" s="47"/>
      <c r="D96" s="47"/>
      <c r="E96" s="47"/>
      <c r="F96" s="47"/>
      <c r="G96" s="47"/>
      <c r="H96" s="47"/>
      <c r="I96" s="47">
        <v>4</v>
      </c>
      <c r="J96" s="47"/>
      <c r="K96" s="47"/>
      <c r="L96" s="47">
        <v>1</v>
      </c>
      <c r="M96" s="47"/>
      <c r="N96" s="47"/>
      <c r="O96" s="47"/>
      <c r="P96" s="48"/>
      <c r="Q96" s="48"/>
      <c r="R96" s="48">
        <v>1</v>
      </c>
      <c r="S96" s="48"/>
      <c r="T96" s="48"/>
      <c r="U96" s="48"/>
      <c r="V96" s="48" t="s">
        <v>233</v>
      </c>
      <c r="W96" s="48"/>
      <c r="X96" s="48"/>
      <c r="Y96" s="48"/>
      <c r="Z96" s="48"/>
      <c r="AA96" s="49"/>
      <c r="AB96" s="49">
        <v>1</v>
      </c>
      <c r="AC96" s="49"/>
      <c r="AD96" s="49">
        <v>1</v>
      </c>
      <c r="AE96" s="48"/>
      <c r="AF96" s="49"/>
      <c r="AG96" s="48"/>
      <c r="AH96" s="49"/>
      <c r="AI96" s="49"/>
      <c r="AK96" s="54">
        <f>SUM(C96:AJ96)/34</f>
        <v>0.23529411764705882</v>
      </c>
      <c r="AL96" s="55">
        <f>COUNT(C96:AJ96)/34*100</f>
        <v>14.705882352941178</v>
      </c>
      <c r="AM96" s="48"/>
      <c r="AN96" s="47"/>
      <c r="AO96" s="48">
        <v>1</v>
      </c>
      <c r="AP96" s="47"/>
      <c r="AQ96" s="46" t="s">
        <v>511</v>
      </c>
      <c r="AR96" s="45"/>
    </row>
    <row r="97" spans="1:44" x14ac:dyDescent="0.25">
      <c r="A97" s="45" t="s">
        <v>274</v>
      </c>
      <c r="B97" s="46" t="s">
        <v>260</v>
      </c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8"/>
      <c r="N97" s="47"/>
      <c r="O97" s="47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9"/>
      <c r="AB97" s="49"/>
      <c r="AC97" s="49"/>
      <c r="AD97" s="49"/>
      <c r="AE97" s="48"/>
      <c r="AF97" s="49"/>
      <c r="AG97" s="48"/>
      <c r="AH97" s="49"/>
      <c r="AI97" s="49"/>
      <c r="AK97" s="50"/>
      <c r="AL97" s="55"/>
      <c r="AM97" s="48"/>
      <c r="AN97" s="47"/>
      <c r="AO97" s="48"/>
      <c r="AP97" s="47"/>
      <c r="AQ97" s="46" t="s">
        <v>260</v>
      </c>
      <c r="AR97" s="45"/>
    </row>
    <row r="98" spans="1:44" x14ac:dyDescent="0.25">
      <c r="A98" s="45" t="s">
        <v>933</v>
      </c>
      <c r="B98" s="46" t="s">
        <v>477</v>
      </c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8"/>
      <c r="N98" s="47"/>
      <c r="O98" s="47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9"/>
      <c r="AB98" s="49"/>
      <c r="AC98" s="49"/>
      <c r="AD98" s="49"/>
      <c r="AE98" s="48"/>
      <c r="AF98" s="49"/>
      <c r="AG98" s="48"/>
      <c r="AH98" s="49"/>
      <c r="AI98" s="49"/>
      <c r="AK98" s="50"/>
      <c r="AL98" s="55"/>
      <c r="AM98" s="48"/>
      <c r="AN98" s="47"/>
      <c r="AO98" s="48"/>
      <c r="AP98" s="47"/>
      <c r="AQ98" s="46" t="s">
        <v>477</v>
      </c>
      <c r="AR98" s="45"/>
    </row>
    <row r="99" spans="1:44" x14ac:dyDescent="0.25">
      <c r="A99" s="45" t="s">
        <v>82</v>
      </c>
      <c r="B99" s="46" t="s">
        <v>534</v>
      </c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8"/>
      <c r="N99" s="47"/>
      <c r="O99" s="47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9"/>
      <c r="AB99" s="49"/>
      <c r="AC99" s="49"/>
      <c r="AD99" s="49"/>
      <c r="AE99" s="48"/>
      <c r="AF99" s="49"/>
      <c r="AG99" s="48"/>
      <c r="AH99" s="49"/>
      <c r="AI99" s="49"/>
      <c r="AK99" s="50"/>
      <c r="AL99" s="55"/>
      <c r="AM99" s="48"/>
      <c r="AN99" s="47"/>
      <c r="AO99" s="48"/>
      <c r="AP99" s="47"/>
      <c r="AQ99" s="46" t="s">
        <v>534</v>
      </c>
      <c r="AR99" s="45"/>
    </row>
    <row r="100" spans="1:44" x14ac:dyDescent="0.25">
      <c r="A100" s="45" t="s">
        <v>715</v>
      </c>
      <c r="B100" s="46" t="s">
        <v>745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8"/>
      <c r="N100" s="47"/>
      <c r="O100" s="47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9"/>
      <c r="AB100" s="49"/>
      <c r="AC100" s="49"/>
      <c r="AD100" s="49"/>
      <c r="AE100" s="48"/>
      <c r="AF100" s="49"/>
      <c r="AG100" s="48"/>
      <c r="AH100" s="49"/>
      <c r="AI100" s="49"/>
      <c r="AK100" s="50"/>
      <c r="AL100" s="55"/>
      <c r="AM100" s="48"/>
      <c r="AN100" s="47"/>
      <c r="AO100" s="48"/>
      <c r="AP100" s="47"/>
      <c r="AQ100" s="46" t="s">
        <v>745</v>
      </c>
      <c r="AR100" s="45"/>
    </row>
    <row r="101" spans="1:44" x14ac:dyDescent="0.25">
      <c r="A101" s="45" t="s">
        <v>126</v>
      </c>
      <c r="B101" s="46" t="s">
        <v>754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8"/>
      <c r="N101" s="47"/>
      <c r="O101" s="47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9"/>
      <c r="AB101" s="49"/>
      <c r="AC101" s="49"/>
      <c r="AD101" s="49"/>
      <c r="AE101" s="48"/>
      <c r="AF101" s="49"/>
      <c r="AG101" s="48"/>
      <c r="AH101" s="49"/>
      <c r="AI101" s="49"/>
      <c r="AK101" s="50"/>
      <c r="AL101" s="55"/>
      <c r="AM101" s="48"/>
      <c r="AN101" s="47"/>
      <c r="AO101" s="48"/>
      <c r="AP101" s="47"/>
      <c r="AQ101" s="46" t="s">
        <v>754</v>
      </c>
      <c r="AR101" s="45"/>
    </row>
    <row r="102" spans="1:44" x14ac:dyDescent="0.25">
      <c r="A102" s="45" t="s">
        <v>135</v>
      </c>
      <c r="B102" s="46" t="s">
        <v>817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8"/>
      <c r="N102" s="47"/>
      <c r="O102" s="47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9"/>
      <c r="AB102" s="49"/>
      <c r="AC102" s="49"/>
      <c r="AD102" s="49"/>
      <c r="AE102" s="48"/>
      <c r="AF102" s="49"/>
      <c r="AG102" s="48"/>
      <c r="AH102" s="49"/>
      <c r="AI102" s="49"/>
      <c r="AK102" s="50"/>
      <c r="AL102" s="55"/>
      <c r="AM102" s="48"/>
      <c r="AN102" s="47"/>
      <c r="AO102" s="48"/>
      <c r="AP102" s="47"/>
      <c r="AQ102" s="46" t="s">
        <v>817</v>
      </c>
      <c r="AR102" s="45"/>
    </row>
    <row r="103" spans="1:44" x14ac:dyDescent="0.25">
      <c r="A103" s="45" t="s">
        <v>121</v>
      </c>
      <c r="B103" s="46" t="s">
        <v>725</v>
      </c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8"/>
      <c r="N103" s="47"/>
      <c r="O103" s="47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9"/>
      <c r="AB103" s="49"/>
      <c r="AC103" s="49"/>
      <c r="AD103" s="49"/>
      <c r="AE103" s="48"/>
      <c r="AF103" s="49"/>
      <c r="AG103" s="48"/>
      <c r="AH103" s="49"/>
      <c r="AI103" s="49"/>
      <c r="AK103" s="50"/>
      <c r="AL103" s="55"/>
      <c r="AM103" s="48"/>
      <c r="AN103" s="47"/>
      <c r="AO103" s="48"/>
      <c r="AP103" s="47"/>
      <c r="AQ103" s="46" t="s">
        <v>725</v>
      </c>
      <c r="AR103" s="45"/>
    </row>
    <row r="104" spans="1:44" x14ac:dyDescent="0.25">
      <c r="A104" s="45" t="s">
        <v>81</v>
      </c>
      <c r="B104" s="46" t="s">
        <v>530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8"/>
      <c r="N104" s="47"/>
      <c r="O104" s="47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9"/>
      <c r="AB104" s="49"/>
      <c r="AC104" s="49"/>
      <c r="AD104" s="49"/>
      <c r="AE104" s="48"/>
      <c r="AF104" s="49"/>
      <c r="AG104" s="48"/>
      <c r="AH104" s="49"/>
      <c r="AI104" s="49"/>
      <c r="AK104" s="50"/>
      <c r="AL104" s="55"/>
      <c r="AM104" s="48"/>
      <c r="AN104" s="47"/>
      <c r="AO104" s="48"/>
      <c r="AP104" s="47"/>
      <c r="AQ104" s="46" t="s">
        <v>530</v>
      </c>
      <c r="AR104" s="45"/>
    </row>
    <row r="105" spans="1:44" x14ac:dyDescent="0.25">
      <c r="A105" s="45" t="s">
        <v>143</v>
      </c>
      <c r="B105" s="46" t="s">
        <v>886</v>
      </c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8"/>
      <c r="N105" s="47"/>
      <c r="O105" s="47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9"/>
      <c r="AB105" s="49"/>
      <c r="AC105" s="49"/>
      <c r="AD105" s="49"/>
      <c r="AE105" s="48"/>
      <c r="AF105" s="49"/>
      <c r="AG105" s="48"/>
      <c r="AH105" s="49"/>
      <c r="AI105" s="49"/>
      <c r="AK105" s="50"/>
      <c r="AL105" s="55"/>
      <c r="AM105" s="48"/>
      <c r="AN105" s="47"/>
      <c r="AO105" s="48"/>
      <c r="AP105" s="47"/>
      <c r="AQ105" s="46" t="s">
        <v>886</v>
      </c>
      <c r="AR105" s="45"/>
    </row>
    <row r="106" spans="1:44" x14ac:dyDescent="0.25">
      <c r="A106" s="45" t="s">
        <v>20</v>
      </c>
      <c r="B106" s="46" t="s">
        <v>278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8"/>
      <c r="N106" s="47"/>
      <c r="O106" s="47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9"/>
      <c r="AB106" s="49"/>
      <c r="AC106" s="49"/>
      <c r="AD106" s="49"/>
      <c r="AE106" s="48"/>
      <c r="AF106" s="49"/>
      <c r="AG106" s="48"/>
      <c r="AH106" s="49"/>
      <c r="AI106" s="49"/>
      <c r="AK106" s="50"/>
      <c r="AL106" s="55"/>
      <c r="AM106" s="48"/>
      <c r="AN106" s="47"/>
      <c r="AO106" s="48"/>
      <c r="AP106" s="47"/>
      <c r="AQ106" s="46" t="s">
        <v>278</v>
      </c>
      <c r="AR106" s="45"/>
    </row>
    <row r="107" spans="1:44" x14ac:dyDescent="0.25">
      <c r="A107" s="45" t="s">
        <v>103</v>
      </c>
      <c r="B107" s="46" t="s">
        <v>635</v>
      </c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8"/>
      <c r="N107" s="47"/>
      <c r="O107" s="47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9"/>
      <c r="AB107" s="49"/>
      <c r="AC107" s="49"/>
      <c r="AD107" s="49"/>
      <c r="AE107" s="48"/>
      <c r="AF107" s="49"/>
      <c r="AG107" s="48"/>
      <c r="AH107" s="49"/>
      <c r="AI107" s="49"/>
      <c r="AK107" s="50"/>
      <c r="AL107" s="55"/>
      <c r="AM107" s="48"/>
      <c r="AN107" s="47"/>
      <c r="AO107" s="48"/>
      <c r="AP107" s="47"/>
      <c r="AQ107" s="46" t="s">
        <v>635</v>
      </c>
      <c r="AR107" s="45"/>
    </row>
    <row r="108" spans="1:44" x14ac:dyDescent="0.25">
      <c r="A108" s="45" t="s">
        <v>130</v>
      </c>
      <c r="B108" s="46" t="s">
        <v>768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8"/>
      <c r="N108" s="47"/>
      <c r="O108" s="47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9"/>
      <c r="AB108" s="49"/>
      <c r="AC108" s="49"/>
      <c r="AD108" s="49"/>
      <c r="AE108" s="48"/>
      <c r="AF108" s="49"/>
      <c r="AG108" s="48"/>
      <c r="AH108" s="49"/>
      <c r="AI108" s="49"/>
      <c r="AK108" s="50"/>
      <c r="AL108" s="55"/>
      <c r="AM108" s="48"/>
      <c r="AN108" s="47"/>
      <c r="AO108" s="48"/>
      <c r="AP108" s="47"/>
      <c r="AQ108" s="46" t="s">
        <v>768</v>
      </c>
      <c r="AR108" s="45"/>
    </row>
    <row r="109" spans="1:44" x14ac:dyDescent="0.25">
      <c r="A109" s="45" t="s">
        <v>41</v>
      </c>
      <c r="B109" s="46" t="s">
        <v>285</v>
      </c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8"/>
      <c r="N109" s="47"/>
      <c r="O109" s="47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9"/>
      <c r="AB109" s="49"/>
      <c r="AC109" s="49"/>
      <c r="AD109" s="49"/>
      <c r="AE109" s="48"/>
      <c r="AF109" s="49"/>
      <c r="AG109" s="48"/>
      <c r="AH109" s="49"/>
      <c r="AI109" s="49"/>
      <c r="AK109" s="50"/>
      <c r="AL109" s="55"/>
      <c r="AM109" s="48"/>
      <c r="AN109" s="47"/>
      <c r="AO109" s="48"/>
      <c r="AP109" s="47"/>
      <c r="AQ109" s="46" t="s">
        <v>285</v>
      </c>
      <c r="AR109" s="45"/>
    </row>
    <row r="110" spans="1:44" s="10" customFormat="1" x14ac:dyDescent="0.25">
      <c r="A110" s="63" t="s">
        <v>714</v>
      </c>
      <c r="B110" s="64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6"/>
      <c r="N110" s="65"/>
      <c r="O110" s="65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71"/>
      <c r="AB110" s="71"/>
      <c r="AC110" s="71"/>
      <c r="AD110" s="71"/>
      <c r="AE110" s="66"/>
      <c r="AF110" s="67"/>
      <c r="AG110" s="68"/>
      <c r="AH110" s="67"/>
      <c r="AI110" s="67"/>
      <c r="AJ110" s="126"/>
      <c r="AK110" s="69"/>
      <c r="AL110" s="70"/>
      <c r="AM110" s="66"/>
      <c r="AN110" s="65"/>
      <c r="AO110" s="66"/>
      <c r="AP110" s="65"/>
      <c r="AQ110" s="63" t="s">
        <v>714</v>
      </c>
      <c r="AR110" s="63"/>
    </row>
    <row r="111" spans="1:44" x14ac:dyDescent="0.25">
      <c r="A111" s="45" t="s">
        <v>868</v>
      </c>
      <c r="B111" s="46" t="s">
        <v>867</v>
      </c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8"/>
      <c r="N111" s="47"/>
      <c r="O111" s="47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9"/>
      <c r="AB111" s="49"/>
      <c r="AC111" s="49"/>
      <c r="AD111" s="49"/>
      <c r="AE111" s="48"/>
      <c r="AF111" s="49"/>
      <c r="AG111" s="48"/>
      <c r="AH111" s="49"/>
      <c r="AI111" s="49"/>
      <c r="AK111" s="50"/>
      <c r="AL111" s="55"/>
      <c r="AM111" s="48"/>
      <c r="AN111" s="47"/>
      <c r="AO111" s="48"/>
      <c r="AP111" s="47"/>
      <c r="AQ111" s="46" t="s">
        <v>867</v>
      </c>
      <c r="AR111" s="45"/>
    </row>
    <row r="112" spans="1:44" x14ac:dyDescent="0.25">
      <c r="A112" s="45" t="s">
        <v>862</v>
      </c>
      <c r="B112" s="46" t="s">
        <v>861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8"/>
      <c r="N112" s="47"/>
      <c r="O112" s="47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9"/>
      <c r="AB112" s="49"/>
      <c r="AC112" s="49"/>
      <c r="AD112" s="49"/>
      <c r="AE112" s="48"/>
      <c r="AF112" s="49"/>
      <c r="AG112" s="48"/>
      <c r="AH112" s="49"/>
      <c r="AI112" s="49"/>
      <c r="AK112" s="50"/>
      <c r="AL112" s="55"/>
      <c r="AM112" s="48"/>
      <c r="AN112" s="47"/>
      <c r="AO112" s="48"/>
      <c r="AP112" s="47"/>
      <c r="AQ112" s="46" t="s">
        <v>861</v>
      </c>
      <c r="AR112" s="45"/>
    </row>
    <row r="113" spans="1:44" x14ac:dyDescent="0.25">
      <c r="A113" s="45" t="s">
        <v>394</v>
      </c>
      <c r="B113" s="46" t="s">
        <v>524</v>
      </c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8"/>
      <c r="N113" s="47"/>
      <c r="O113" s="47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9"/>
      <c r="AB113" s="49"/>
      <c r="AC113" s="49"/>
      <c r="AD113" s="49"/>
      <c r="AE113" s="48"/>
      <c r="AF113" s="49"/>
      <c r="AG113" s="48"/>
      <c r="AH113" s="49"/>
      <c r="AI113" s="49"/>
      <c r="AK113" s="50"/>
      <c r="AL113" s="55"/>
      <c r="AM113" s="48"/>
      <c r="AN113" s="47"/>
      <c r="AO113" s="48"/>
      <c r="AP113" s="47"/>
      <c r="AQ113" s="46" t="s">
        <v>524</v>
      </c>
      <c r="AR113" s="45"/>
    </row>
    <row r="114" spans="1:44" x14ac:dyDescent="0.25">
      <c r="A114" s="45" t="s">
        <v>455</v>
      </c>
      <c r="B114" s="46" t="s">
        <v>502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8"/>
      <c r="N114" s="47"/>
      <c r="O114" s="47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9"/>
      <c r="AB114" s="49"/>
      <c r="AC114" s="49"/>
      <c r="AD114" s="49"/>
      <c r="AE114" s="48"/>
      <c r="AF114" s="49"/>
      <c r="AG114" s="48"/>
      <c r="AH114" s="49"/>
      <c r="AI114" s="49"/>
      <c r="AK114" s="50"/>
      <c r="AL114" s="55"/>
      <c r="AM114" s="48"/>
      <c r="AN114" s="47"/>
      <c r="AO114" s="48"/>
      <c r="AP114" s="47"/>
      <c r="AQ114" s="46" t="s">
        <v>502</v>
      </c>
      <c r="AR114" s="45"/>
    </row>
    <row r="115" spans="1:44" x14ac:dyDescent="0.25">
      <c r="A115" s="45" t="s">
        <v>456</v>
      </c>
      <c r="B115" s="46" t="s">
        <v>550</v>
      </c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8"/>
      <c r="N115" s="47"/>
      <c r="O115" s="47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9"/>
      <c r="AB115" s="49"/>
      <c r="AC115" s="49"/>
      <c r="AD115" s="49"/>
      <c r="AE115" s="48"/>
      <c r="AF115" s="49"/>
      <c r="AG115" s="48"/>
      <c r="AH115" s="49"/>
      <c r="AI115" s="49"/>
      <c r="AK115" s="50"/>
      <c r="AL115" s="55"/>
      <c r="AM115" s="48"/>
      <c r="AN115" s="47"/>
      <c r="AO115" s="48"/>
      <c r="AP115" s="47"/>
      <c r="AQ115" s="46" t="s">
        <v>550</v>
      </c>
      <c r="AR115" s="45"/>
    </row>
    <row r="116" spans="1:44" x14ac:dyDescent="0.25">
      <c r="A116" s="45" t="s">
        <v>815</v>
      </c>
      <c r="B116" s="46" t="s">
        <v>705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8"/>
      <c r="N116" s="47"/>
      <c r="O116" s="47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9"/>
      <c r="AB116" s="49"/>
      <c r="AC116" s="49"/>
      <c r="AD116" s="49"/>
      <c r="AE116" s="48"/>
      <c r="AF116" s="49"/>
      <c r="AG116" s="48"/>
      <c r="AH116" s="49"/>
      <c r="AI116" s="49"/>
      <c r="AK116" s="50"/>
      <c r="AL116" s="55"/>
      <c r="AM116" s="48"/>
      <c r="AN116" s="47"/>
      <c r="AO116" s="48"/>
      <c r="AP116" s="47"/>
      <c r="AQ116" s="46" t="s">
        <v>705</v>
      </c>
      <c r="AR116" s="45"/>
    </row>
    <row r="117" spans="1:44" x14ac:dyDescent="0.25">
      <c r="A117" s="45" t="s">
        <v>518</v>
      </c>
      <c r="B117" s="46" t="s">
        <v>682</v>
      </c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8"/>
      <c r="N117" s="47"/>
      <c r="O117" s="47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9"/>
      <c r="AB117" s="49"/>
      <c r="AC117" s="49"/>
      <c r="AD117" s="49"/>
      <c r="AE117" s="48"/>
      <c r="AF117" s="49"/>
      <c r="AG117" s="48"/>
      <c r="AH117" s="49"/>
      <c r="AI117" s="49"/>
      <c r="AK117" s="50"/>
      <c r="AL117" s="55"/>
      <c r="AM117" s="48"/>
      <c r="AN117" s="47"/>
      <c r="AO117" s="48"/>
      <c r="AP117" s="47"/>
      <c r="AQ117" s="46" t="s">
        <v>682</v>
      </c>
      <c r="AR117" s="45"/>
    </row>
    <row r="118" spans="1:44" x14ac:dyDescent="0.25">
      <c r="A118" s="45" t="s">
        <v>713</v>
      </c>
      <c r="B118" s="46" t="s">
        <v>712</v>
      </c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8"/>
      <c r="N118" s="47"/>
      <c r="O118" s="47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9"/>
      <c r="AB118" s="49"/>
      <c r="AC118" s="49"/>
      <c r="AD118" s="49"/>
      <c r="AE118" s="48"/>
      <c r="AF118" s="49"/>
      <c r="AG118" s="48"/>
      <c r="AH118" s="49"/>
      <c r="AI118" s="49"/>
      <c r="AK118" s="50"/>
      <c r="AL118" s="55"/>
      <c r="AM118" s="48"/>
      <c r="AN118" s="47"/>
      <c r="AO118" s="48"/>
      <c r="AP118" s="47"/>
      <c r="AQ118" s="46" t="s">
        <v>712</v>
      </c>
      <c r="AR118" s="45"/>
    </row>
    <row r="119" spans="1:44" x14ac:dyDescent="0.25">
      <c r="A119" s="45" t="s">
        <v>419</v>
      </c>
      <c r="B119" s="46" t="s">
        <v>418</v>
      </c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8"/>
      <c r="N119" s="47"/>
      <c r="O119" s="47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9"/>
      <c r="AB119" s="49"/>
      <c r="AC119" s="49"/>
      <c r="AD119" s="49"/>
      <c r="AE119" s="48"/>
      <c r="AF119" s="49"/>
      <c r="AG119" s="48"/>
      <c r="AH119" s="49"/>
      <c r="AI119" s="49"/>
      <c r="AK119" s="50"/>
      <c r="AL119" s="55"/>
      <c r="AM119" s="48"/>
      <c r="AN119" s="47"/>
      <c r="AO119" s="48"/>
      <c r="AP119" s="47"/>
      <c r="AQ119" s="46" t="s">
        <v>418</v>
      </c>
      <c r="AR119" s="45"/>
    </row>
    <row r="120" spans="1:44" x14ac:dyDescent="0.25">
      <c r="A120" s="45" t="s">
        <v>412</v>
      </c>
      <c r="B120" s="46" t="s">
        <v>719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8"/>
      <c r="N120" s="47"/>
      <c r="O120" s="47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9"/>
      <c r="AB120" s="49"/>
      <c r="AC120" s="49"/>
      <c r="AD120" s="49"/>
      <c r="AE120" s="48"/>
      <c r="AF120" s="49"/>
      <c r="AG120" s="48"/>
      <c r="AH120" s="49"/>
      <c r="AI120" s="49"/>
      <c r="AK120" s="50"/>
      <c r="AL120" s="55"/>
      <c r="AM120" s="48"/>
      <c r="AN120" s="47"/>
      <c r="AO120" s="48"/>
      <c r="AP120" s="47"/>
      <c r="AQ120" s="46" t="s">
        <v>719</v>
      </c>
      <c r="AR120" s="45"/>
    </row>
    <row r="121" spans="1:44" x14ac:dyDescent="0.25">
      <c r="A121" s="45" t="s">
        <v>86</v>
      </c>
      <c r="B121" s="46" t="s">
        <v>525</v>
      </c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8"/>
      <c r="N121" s="47"/>
      <c r="O121" s="47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9"/>
      <c r="AB121" s="49"/>
      <c r="AC121" s="49"/>
      <c r="AD121" s="49"/>
      <c r="AE121" s="48"/>
      <c r="AF121" s="49"/>
      <c r="AG121" s="48"/>
      <c r="AH121" s="49"/>
      <c r="AI121" s="49"/>
      <c r="AK121" s="50"/>
      <c r="AL121" s="55"/>
      <c r="AM121" s="48"/>
      <c r="AN121" s="47"/>
      <c r="AO121" s="48"/>
      <c r="AP121" s="47"/>
      <c r="AQ121" s="46" t="s">
        <v>525</v>
      </c>
      <c r="AR121" s="45"/>
    </row>
    <row r="122" spans="1:44" x14ac:dyDescent="0.25">
      <c r="A122" s="45" t="s">
        <v>739</v>
      </c>
      <c r="B122" s="46" t="s">
        <v>874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>
        <v>2</v>
      </c>
      <c r="N122" s="47"/>
      <c r="O122" s="47"/>
      <c r="P122" s="48">
        <v>4</v>
      </c>
      <c r="Q122" s="48">
        <v>2</v>
      </c>
      <c r="R122" s="48">
        <v>3</v>
      </c>
      <c r="S122" s="48"/>
      <c r="T122" s="48">
        <v>2</v>
      </c>
      <c r="U122" s="48"/>
      <c r="V122" s="48"/>
      <c r="W122" s="48" t="s">
        <v>222</v>
      </c>
      <c r="X122" s="48"/>
      <c r="Y122" s="48"/>
      <c r="Z122" s="48"/>
      <c r="AA122" s="49"/>
      <c r="AB122" s="49"/>
      <c r="AC122" s="49"/>
      <c r="AD122" s="49"/>
      <c r="AE122" s="48"/>
      <c r="AF122" s="49"/>
      <c r="AG122" s="48"/>
      <c r="AH122" s="49"/>
      <c r="AI122" s="49">
        <v>1</v>
      </c>
      <c r="AK122" s="54">
        <f>SUM(C122:AJ122)/34</f>
        <v>0.41176470588235292</v>
      </c>
      <c r="AL122" s="55">
        <f>COUNT(C122:AJ122)/34*100</f>
        <v>17.647058823529413</v>
      </c>
      <c r="AM122" s="48"/>
      <c r="AN122" s="47"/>
      <c r="AO122" s="48">
        <v>1</v>
      </c>
      <c r="AP122" s="47"/>
      <c r="AQ122" s="46" t="s">
        <v>874</v>
      </c>
      <c r="AR122" s="45"/>
    </row>
    <row r="123" spans="1:44" x14ac:dyDescent="0.25">
      <c r="A123" s="45" t="s">
        <v>636</v>
      </c>
      <c r="B123" s="46" t="s">
        <v>872</v>
      </c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8"/>
      <c r="N123" s="47"/>
      <c r="O123" s="47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9"/>
      <c r="AB123" s="49"/>
      <c r="AC123" s="49"/>
      <c r="AD123" s="49"/>
      <c r="AE123" s="48"/>
      <c r="AF123" s="49"/>
      <c r="AG123" s="48"/>
      <c r="AH123" s="49"/>
      <c r="AI123" s="49"/>
      <c r="AK123" s="50"/>
      <c r="AL123" s="55"/>
      <c r="AM123" s="48"/>
      <c r="AN123" s="47"/>
      <c r="AO123" s="48"/>
      <c r="AP123" s="47"/>
      <c r="AQ123" s="46" t="s">
        <v>872</v>
      </c>
      <c r="AR123" s="45"/>
    </row>
    <row r="124" spans="1:44" x14ac:dyDescent="0.25">
      <c r="A124" s="45" t="s">
        <v>110</v>
      </c>
      <c r="B124" s="46" t="s">
        <v>683</v>
      </c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9"/>
      <c r="AB124" s="49"/>
      <c r="AC124" s="49"/>
      <c r="AD124" s="49"/>
      <c r="AE124" s="48"/>
      <c r="AF124" s="49"/>
      <c r="AG124" s="48"/>
      <c r="AH124" s="49"/>
      <c r="AI124" s="49"/>
      <c r="AK124" s="50"/>
      <c r="AL124" s="55"/>
      <c r="AM124" s="48"/>
      <c r="AN124" s="47"/>
      <c r="AO124" s="48"/>
      <c r="AP124" s="47"/>
      <c r="AQ124" s="46" t="s">
        <v>683</v>
      </c>
      <c r="AR124" s="45"/>
    </row>
    <row r="125" spans="1:44" x14ac:dyDescent="0.25">
      <c r="A125" s="45" t="s">
        <v>506</v>
      </c>
      <c r="B125" s="46" t="s">
        <v>623</v>
      </c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8"/>
      <c r="N125" s="47"/>
      <c r="O125" s="47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9"/>
      <c r="AB125" s="49"/>
      <c r="AC125" s="49"/>
      <c r="AD125" s="49"/>
      <c r="AE125" s="48"/>
      <c r="AF125" s="49"/>
      <c r="AG125" s="48"/>
      <c r="AH125" s="49"/>
      <c r="AI125" s="49"/>
      <c r="AK125" s="50"/>
      <c r="AL125" s="55"/>
      <c r="AM125" s="48"/>
      <c r="AN125" s="47"/>
      <c r="AO125" s="48"/>
      <c r="AP125" s="47"/>
      <c r="AQ125" s="46" t="s">
        <v>623</v>
      </c>
      <c r="AR125" s="45"/>
    </row>
    <row r="126" spans="1:44" x14ac:dyDescent="0.25">
      <c r="A126" s="45" t="s">
        <v>479</v>
      </c>
      <c r="B126" s="46" t="s">
        <v>442</v>
      </c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8"/>
      <c r="N126" s="47"/>
      <c r="O126" s="47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9"/>
      <c r="AB126" s="49"/>
      <c r="AC126" s="49"/>
      <c r="AD126" s="49"/>
      <c r="AE126" s="48"/>
      <c r="AF126" s="49"/>
      <c r="AG126" s="48"/>
      <c r="AH126" s="49"/>
      <c r="AI126" s="49"/>
      <c r="AK126" s="50"/>
      <c r="AL126" s="55"/>
      <c r="AM126" s="48"/>
      <c r="AN126" s="47"/>
      <c r="AO126" s="48"/>
      <c r="AP126" s="47"/>
      <c r="AQ126" s="46" t="s">
        <v>442</v>
      </c>
      <c r="AR126" s="45"/>
    </row>
    <row r="127" spans="1:44" x14ac:dyDescent="0.25">
      <c r="A127" s="45" t="s">
        <v>38</v>
      </c>
      <c r="B127" s="46" t="s">
        <v>315</v>
      </c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8"/>
      <c r="N127" s="47"/>
      <c r="O127" s="47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9"/>
      <c r="AB127" s="49"/>
      <c r="AC127" s="49"/>
      <c r="AD127" s="49"/>
      <c r="AE127" s="48"/>
      <c r="AF127" s="49"/>
      <c r="AG127" s="48"/>
      <c r="AH127" s="49"/>
      <c r="AI127" s="49"/>
      <c r="AK127" s="50"/>
      <c r="AL127" s="55"/>
      <c r="AM127" s="48"/>
      <c r="AN127" s="47"/>
      <c r="AO127" s="48"/>
      <c r="AP127" s="47"/>
      <c r="AQ127" s="46" t="s">
        <v>315</v>
      </c>
      <c r="AR127" s="45"/>
    </row>
    <row r="128" spans="1:44" x14ac:dyDescent="0.25">
      <c r="A128" s="45" t="s">
        <v>91</v>
      </c>
      <c r="B128" s="46" t="s">
        <v>562</v>
      </c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8"/>
      <c r="N128" s="47"/>
      <c r="O128" s="47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9"/>
      <c r="AB128" s="49"/>
      <c r="AC128" s="49"/>
      <c r="AD128" s="49"/>
      <c r="AE128" s="48"/>
      <c r="AF128" s="49"/>
      <c r="AG128" s="48"/>
      <c r="AH128" s="49"/>
      <c r="AI128" s="49"/>
      <c r="AK128" s="50"/>
      <c r="AL128" s="55"/>
      <c r="AM128" s="48"/>
      <c r="AN128" s="47"/>
      <c r="AO128" s="48"/>
      <c r="AP128" s="47"/>
      <c r="AQ128" s="46" t="s">
        <v>562</v>
      </c>
      <c r="AR128" s="45"/>
    </row>
    <row r="129" spans="1:257" x14ac:dyDescent="0.25">
      <c r="A129" s="45" t="s">
        <v>112</v>
      </c>
      <c r="B129" s="46" t="s">
        <v>673</v>
      </c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8"/>
      <c r="N129" s="47"/>
      <c r="O129" s="47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9"/>
      <c r="AB129" s="49"/>
      <c r="AC129" s="49"/>
      <c r="AD129" s="49"/>
      <c r="AE129" s="48"/>
      <c r="AF129" s="49"/>
      <c r="AG129" s="48"/>
      <c r="AH129" s="49"/>
      <c r="AI129" s="49"/>
      <c r="AK129" s="50"/>
      <c r="AL129" s="55"/>
      <c r="AM129" s="48"/>
      <c r="AN129" s="47"/>
      <c r="AO129" s="48"/>
      <c r="AP129" s="47"/>
      <c r="AQ129" s="46" t="s">
        <v>673</v>
      </c>
      <c r="AR129" s="45"/>
    </row>
    <row r="130" spans="1:257" x14ac:dyDescent="0.25">
      <c r="A130" s="45" t="s">
        <v>44</v>
      </c>
      <c r="B130" s="46" t="s">
        <v>337</v>
      </c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8"/>
      <c r="N130" s="47"/>
      <c r="O130" s="47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9"/>
      <c r="AB130" s="49"/>
      <c r="AC130" s="49"/>
      <c r="AD130" s="49"/>
      <c r="AE130" s="48"/>
      <c r="AF130" s="49"/>
      <c r="AG130" s="48"/>
      <c r="AH130" s="49"/>
      <c r="AI130" s="49"/>
      <c r="AK130" s="50"/>
      <c r="AL130" s="55"/>
      <c r="AM130" s="48"/>
      <c r="AN130" s="47"/>
      <c r="AO130" s="48"/>
      <c r="AP130" s="47"/>
      <c r="AQ130" s="46" t="s">
        <v>337</v>
      </c>
      <c r="AR130" s="45"/>
    </row>
    <row r="131" spans="1:257" x14ac:dyDescent="0.25">
      <c r="A131" s="45" t="s">
        <v>74</v>
      </c>
      <c r="B131" s="46" t="s">
        <v>492</v>
      </c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8"/>
      <c r="N131" s="47"/>
      <c r="O131" s="47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9"/>
      <c r="AB131" s="49"/>
      <c r="AC131" s="49"/>
      <c r="AD131" s="49"/>
      <c r="AE131" s="48"/>
      <c r="AF131" s="49"/>
      <c r="AG131" s="48"/>
      <c r="AH131" s="49"/>
      <c r="AI131" s="49"/>
      <c r="AK131" s="50"/>
      <c r="AL131" s="55"/>
      <c r="AM131" s="48"/>
      <c r="AN131" s="47"/>
      <c r="AO131" s="48"/>
      <c r="AP131" s="47"/>
      <c r="AQ131" s="46" t="s">
        <v>492</v>
      </c>
      <c r="AR131" s="45"/>
    </row>
    <row r="132" spans="1:257" x14ac:dyDescent="0.25">
      <c r="A132" s="45" t="s">
        <v>64</v>
      </c>
      <c r="B132" s="46" t="s">
        <v>453</v>
      </c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8"/>
      <c r="N132" s="47"/>
      <c r="O132" s="47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9"/>
      <c r="AB132" s="49"/>
      <c r="AC132" s="49"/>
      <c r="AD132" s="49"/>
      <c r="AE132" s="48"/>
      <c r="AF132" s="49"/>
      <c r="AG132" s="48"/>
      <c r="AH132" s="49"/>
      <c r="AI132" s="49"/>
      <c r="AJ132" s="134" t="s">
        <v>221</v>
      </c>
      <c r="AK132" s="54"/>
      <c r="AL132" s="55"/>
      <c r="AM132" s="48"/>
      <c r="AN132" s="47"/>
      <c r="AO132" s="48"/>
      <c r="AP132" s="47">
        <v>1</v>
      </c>
      <c r="AQ132" s="46" t="s">
        <v>453</v>
      </c>
      <c r="AR132" s="45" t="s">
        <v>954</v>
      </c>
    </row>
    <row r="133" spans="1:257" x14ac:dyDescent="0.25">
      <c r="A133" s="45" t="s">
        <v>117</v>
      </c>
      <c r="B133" s="46" t="s">
        <v>711</v>
      </c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8"/>
      <c r="N133" s="47"/>
      <c r="O133" s="47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9"/>
      <c r="AB133" s="49"/>
      <c r="AC133" s="49"/>
      <c r="AD133" s="49"/>
      <c r="AE133" s="48"/>
      <c r="AF133" s="49"/>
      <c r="AG133" s="48"/>
      <c r="AH133" s="49"/>
      <c r="AI133" s="49"/>
      <c r="AK133" s="50"/>
      <c r="AL133" s="55"/>
      <c r="AM133" s="48"/>
      <c r="AN133" s="47"/>
      <c r="AO133" s="48" t="s">
        <v>951</v>
      </c>
      <c r="AP133" s="47"/>
      <c r="AQ133" s="46" t="s">
        <v>711</v>
      </c>
      <c r="AR133" s="45"/>
    </row>
    <row r="134" spans="1:257" s="10" customFormat="1" x14ac:dyDescent="0.25">
      <c r="A134" s="63" t="s">
        <v>478</v>
      </c>
      <c r="B134" s="64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6"/>
      <c r="N134" s="65"/>
      <c r="O134" s="65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 t="s">
        <v>747</v>
      </c>
      <c r="AA134" s="71"/>
      <c r="AB134" s="71"/>
      <c r="AC134" s="71"/>
      <c r="AD134" s="71"/>
      <c r="AE134" s="66"/>
      <c r="AF134" s="67"/>
      <c r="AG134" s="68"/>
      <c r="AH134" s="67">
        <v>2</v>
      </c>
      <c r="AI134" s="67"/>
      <c r="AJ134" s="126"/>
      <c r="AK134" s="69"/>
      <c r="AL134" s="70"/>
      <c r="AM134" s="66"/>
      <c r="AN134" s="65"/>
      <c r="AO134" s="66"/>
      <c r="AP134" s="65"/>
      <c r="AQ134" s="63" t="s">
        <v>478</v>
      </c>
      <c r="AR134" s="63"/>
    </row>
    <row r="135" spans="1:257" x14ac:dyDescent="0.25">
      <c r="A135" s="45" t="s">
        <v>798</v>
      </c>
      <c r="B135" s="46" t="s">
        <v>343</v>
      </c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8"/>
      <c r="N135" s="47"/>
      <c r="O135" s="47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9"/>
      <c r="AB135" s="49"/>
      <c r="AC135" s="49"/>
      <c r="AD135" s="49"/>
      <c r="AE135" s="48"/>
      <c r="AF135" s="49"/>
      <c r="AG135" s="48"/>
      <c r="AH135" s="49"/>
      <c r="AI135" s="49"/>
      <c r="AK135" s="50"/>
      <c r="AL135" s="55"/>
      <c r="AM135" s="48"/>
      <c r="AN135" s="47"/>
      <c r="AO135" s="48"/>
      <c r="AP135" s="47"/>
      <c r="AQ135" s="46" t="s">
        <v>343</v>
      </c>
      <c r="AR135" s="45"/>
    </row>
    <row r="136" spans="1:257" x14ac:dyDescent="0.25">
      <c r="A136" s="45" t="s">
        <v>56</v>
      </c>
      <c r="B136" s="46" t="s">
        <v>378</v>
      </c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8"/>
      <c r="N136" s="47"/>
      <c r="O136" s="47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9"/>
      <c r="AB136" s="49"/>
      <c r="AC136" s="49"/>
      <c r="AD136" s="49"/>
      <c r="AE136" s="48"/>
      <c r="AF136" s="49"/>
      <c r="AG136" s="48"/>
      <c r="AH136" s="49"/>
      <c r="AI136" s="49"/>
      <c r="AK136" s="50"/>
      <c r="AL136" s="55"/>
      <c r="AM136" s="48"/>
      <c r="AN136" s="47"/>
      <c r="AO136" s="48"/>
      <c r="AP136" s="47"/>
      <c r="AQ136" s="46" t="s">
        <v>378</v>
      </c>
      <c r="AR136" s="45"/>
    </row>
    <row r="137" spans="1:257" x14ac:dyDescent="0.25">
      <c r="A137" s="45" t="s">
        <v>62</v>
      </c>
      <c r="B137" s="46" t="s">
        <v>440</v>
      </c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8"/>
      <c r="N137" s="47"/>
      <c r="O137" s="47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9"/>
      <c r="AB137" s="49"/>
      <c r="AC137" s="49"/>
      <c r="AD137" s="49"/>
      <c r="AE137" s="48"/>
      <c r="AF137" s="49"/>
      <c r="AG137" s="48"/>
      <c r="AH137" s="49"/>
      <c r="AI137" s="49"/>
      <c r="AK137" s="50"/>
      <c r="AL137" s="55"/>
      <c r="AM137" s="48"/>
      <c r="AN137" s="47"/>
      <c r="AO137" s="48"/>
      <c r="AP137" s="47"/>
      <c r="AQ137" s="46" t="s">
        <v>440</v>
      </c>
      <c r="AR137" s="45"/>
    </row>
    <row r="138" spans="1:257" x14ac:dyDescent="0.25">
      <c r="A138" s="45" t="s">
        <v>26</v>
      </c>
      <c r="B138" s="46" t="s">
        <v>307</v>
      </c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8"/>
      <c r="N138" s="47"/>
      <c r="O138" s="47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9"/>
      <c r="AB138" s="49"/>
      <c r="AC138" s="49"/>
      <c r="AD138" s="49"/>
      <c r="AE138" s="48"/>
      <c r="AF138" s="49"/>
      <c r="AG138" s="48"/>
      <c r="AH138" s="49"/>
      <c r="AI138" s="49"/>
      <c r="AK138" s="50"/>
      <c r="AL138" s="55"/>
      <c r="AM138" s="48"/>
      <c r="AN138" s="47"/>
      <c r="AO138" s="48"/>
      <c r="AP138" s="47"/>
      <c r="AQ138" s="46" t="s">
        <v>307</v>
      </c>
      <c r="AR138" s="45"/>
    </row>
    <row r="139" spans="1:257" x14ac:dyDescent="0.25">
      <c r="A139" s="45" t="s">
        <v>19</v>
      </c>
      <c r="B139" s="46" t="s">
        <v>270</v>
      </c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8"/>
      <c r="N139" s="47"/>
      <c r="O139" s="47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9"/>
      <c r="AB139" s="49"/>
      <c r="AC139" s="49"/>
      <c r="AD139" s="49"/>
      <c r="AE139" s="48"/>
      <c r="AF139" s="49"/>
      <c r="AG139" s="48"/>
      <c r="AH139" s="49"/>
      <c r="AI139" s="49"/>
      <c r="AK139" s="50"/>
      <c r="AL139" s="55"/>
      <c r="AM139" s="48"/>
      <c r="AN139" s="47"/>
      <c r="AO139" s="48"/>
      <c r="AP139" s="47"/>
      <c r="AQ139" s="46" t="s">
        <v>270</v>
      </c>
      <c r="AR139" s="45"/>
    </row>
    <row r="140" spans="1:257" s="10" customFormat="1" x14ac:dyDescent="0.25">
      <c r="A140" s="68" t="s">
        <v>728</v>
      </c>
      <c r="B140" s="64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6"/>
      <c r="N140" s="65"/>
      <c r="O140" s="65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7">
        <v>1</v>
      </c>
      <c r="AB140" s="67"/>
      <c r="AC140" s="67"/>
      <c r="AD140" s="67"/>
      <c r="AE140" s="68"/>
      <c r="AF140" s="67"/>
      <c r="AG140" s="68"/>
      <c r="AH140" s="67"/>
      <c r="AI140" s="67"/>
      <c r="AJ140" s="126"/>
      <c r="AK140" s="69"/>
      <c r="AL140" s="70"/>
      <c r="AM140" s="66"/>
      <c r="AN140" s="65"/>
      <c r="AO140" s="66"/>
      <c r="AP140" s="65"/>
      <c r="AQ140" s="68" t="s">
        <v>728</v>
      </c>
      <c r="AR140" s="63"/>
    </row>
    <row r="141" spans="1:257" x14ac:dyDescent="0.25">
      <c r="A141" s="36" t="s">
        <v>411</v>
      </c>
      <c r="B141" s="77"/>
      <c r="C141" s="60"/>
      <c r="D141" s="60"/>
      <c r="E141" s="60"/>
      <c r="F141" s="60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9"/>
      <c r="Z141" s="37"/>
      <c r="AA141" s="42"/>
      <c r="AB141" s="42"/>
      <c r="AC141" s="42"/>
      <c r="AD141" s="42"/>
      <c r="AE141" s="39"/>
      <c r="AF141" s="40"/>
      <c r="AG141" s="37"/>
      <c r="AH141" s="40"/>
      <c r="AI141" s="40"/>
      <c r="AK141" s="57"/>
      <c r="AL141" s="58"/>
      <c r="AM141" s="37"/>
      <c r="AN141" s="37"/>
      <c r="AO141" s="37"/>
      <c r="AP141" s="37"/>
      <c r="AQ141" s="37"/>
      <c r="AR141" s="4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spans="1:257" x14ac:dyDescent="0.25">
      <c r="A142" s="45" t="s">
        <v>410</v>
      </c>
      <c r="B142" s="46" t="s">
        <v>693</v>
      </c>
      <c r="C142" s="47"/>
      <c r="D142" s="47">
        <v>50</v>
      </c>
      <c r="E142" s="47">
        <v>20</v>
      </c>
      <c r="F142" s="47">
        <v>16</v>
      </c>
      <c r="G142" s="47">
        <v>12</v>
      </c>
      <c r="H142" s="47">
        <v>3</v>
      </c>
      <c r="I142" s="47">
        <v>12</v>
      </c>
      <c r="J142" s="47"/>
      <c r="K142" s="47">
        <v>2</v>
      </c>
      <c r="L142" s="47">
        <v>15</v>
      </c>
      <c r="M142" s="47">
        <v>13</v>
      </c>
      <c r="N142" s="47">
        <v>56</v>
      </c>
      <c r="O142" s="47">
        <v>23</v>
      </c>
      <c r="P142" s="48">
        <v>28</v>
      </c>
      <c r="Q142" s="48">
        <v>48</v>
      </c>
      <c r="R142" s="48">
        <v>48</v>
      </c>
      <c r="S142" s="48">
        <v>69</v>
      </c>
      <c r="T142" s="48">
        <v>106</v>
      </c>
      <c r="U142" s="48">
        <v>13</v>
      </c>
      <c r="V142" s="48">
        <v>44</v>
      </c>
      <c r="W142" s="48">
        <v>43</v>
      </c>
      <c r="X142" s="48">
        <v>78</v>
      </c>
      <c r="Y142" s="48">
        <v>155</v>
      </c>
      <c r="Z142" s="48">
        <v>62</v>
      </c>
      <c r="AA142" s="61">
        <v>76</v>
      </c>
      <c r="AB142" s="49">
        <v>65</v>
      </c>
      <c r="AC142" s="49">
        <v>36</v>
      </c>
      <c r="AD142" s="49">
        <v>6</v>
      </c>
      <c r="AE142" s="48">
        <v>8</v>
      </c>
      <c r="AF142" s="49">
        <v>8</v>
      </c>
      <c r="AG142" s="48">
        <v>47</v>
      </c>
      <c r="AH142" s="49"/>
      <c r="AI142" s="49">
        <v>54</v>
      </c>
      <c r="AJ142" s="127">
        <v>31</v>
      </c>
      <c r="AK142" s="54">
        <f>SUM(C142:AJ142)/34</f>
        <v>36.676470588235297</v>
      </c>
      <c r="AL142" s="55">
        <f>COUNT(C142:AJ142)/34*100</f>
        <v>91.17647058823529</v>
      </c>
      <c r="AM142" s="48"/>
      <c r="AN142" s="47">
        <v>1</v>
      </c>
      <c r="AO142" s="48"/>
      <c r="AP142" s="47"/>
      <c r="AQ142" s="46" t="s">
        <v>693</v>
      </c>
      <c r="AR142" s="45"/>
    </row>
    <row r="143" spans="1:257" x14ac:dyDescent="0.25">
      <c r="A143" s="45" t="s">
        <v>93</v>
      </c>
      <c r="B143" s="46" t="s">
        <v>575</v>
      </c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8"/>
      <c r="N143" s="47"/>
      <c r="O143" s="47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9"/>
      <c r="AB143" s="49"/>
      <c r="AC143" s="49"/>
      <c r="AD143" s="49"/>
      <c r="AE143" s="48"/>
      <c r="AF143" s="49"/>
      <c r="AG143" s="48"/>
      <c r="AH143" s="49"/>
      <c r="AI143" s="49"/>
      <c r="AK143" s="50"/>
      <c r="AL143" s="55"/>
      <c r="AM143" s="48"/>
      <c r="AN143" s="47"/>
      <c r="AO143" s="48"/>
      <c r="AP143" s="47"/>
      <c r="AQ143" s="46" t="s">
        <v>575</v>
      </c>
      <c r="AR143" s="45"/>
    </row>
    <row r="144" spans="1:257" x14ac:dyDescent="0.25">
      <c r="A144" s="45" t="s">
        <v>426</v>
      </c>
      <c r="B144" s="46" t="s">
        <v>425</v>
      </c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8"/>
      <c r="N144" s="47"/>
      <c r="O144" s="47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9"/>
      <c r="AB144" s="49"/>
      <c r="AC144" s="49"/>
      <c r="AD144" s="49"/>
      <c r="AE144" s="48"/>
      <c r="AF144" s="49"/>
      <c r="AG144" s="48"/>
      <c r="AH144" s="49"/>
      <c r="AI144" s="49"/>
      <c r="AK144" s="50"/>
      <c r="AL144" s="55"/>
      <c r="AM144" s="48"/>
      <c r="AN144" s="47"/>
      <c r="AO144" s="48"/>
      <c r="AP144" s="47"/>
      <c r="AQ144" s="46" t="s">
        <v>425</v>
      </c>
      <c r="AR144" s="45"/>
    </row>
    <row r="145" spans="1:257" x14ac:dyDescent="0.25">
      <c r="A145" s="45" t="s">
        <v>393</v>
      </c>
      <c r="B145" s="46" t="s">
        <v>282</v>
      </c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8"/>
      <c r="N145" s="47"/>
      <c r="O145" s="47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9"/>
      <c r="AB145" s="49"/>
      <c r="AC145" s="49"/>
      <c r="AD145" s="49"/>
      <c r="AE145" s="48"/>
      <c r="AF145" s="49"/>
      <c r="AG145" s="48"/>
      <c r="AH145" s="49"/>
      <c r="AI145" s="49"/>
      <c r="AK145" s="50"/>
      <c r="AL145" s="55"/>
      <c r="AM145" s="48"/>
      <c r="AN145" s="47"/>
      <c r="AO145" s="48"/>
      <c r="AP145" s="47"/>
      <c r="AQ145" s="46" t="s">
        <v>282</v>
      </c>
      <c r="AR145" s="45"/>
    </row>
    <row r="146" spans="1:257" x14ac:dyDescent="0.25">
      <c r="A146" s="78" t="s">
        <v>622</v>
      </c>
      <c r="B146" s="38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42"/>
      <c r="AB146" s="42"/>
      <c r="AC146" s="42"/>
      <c r="AD146" s="42"/>
      <c r="AE146" s="39"/>
      <c r="AF146" s="40"/>
      <c r="AG146" s="37"/>
      <c r="AH146" s="40"/>
      <c r="AI146" s="40"/>
      <c r="AK146" s="57"/>
      <c r="AL146" s="58"/>
      <c r="AM146" s="37"/>
      <c r="AN146" s="37"/>
      <c r="AO146" s="37"/>
      <c r="AP146" s="37"/>
      <c r="AQ146" s="38"/>
      <c r="AR146" s="4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</row>
    <row r="147" spans="1:257" x14ac:dyDescent="0.25">
      <c r="A147" s="45" t="s">
        <v>621</v>
      </c>
      <c r="B147" s="46" t="s">
        <v>452</v>
      </c>
      <c r="C147" s="47"/>
      <c r="D147" s="47"/>
      <c r="E147" s="47">
        <v>1</v>
      </c>
      <c r="F147" s="47">
        <v>2</v>
      </c>
      <c r="G147" s="47"/>
      <c r="H147" s="47"/>
      <c r="I147" s="47">
        <v>1</v>
      </c>
      <c r="J147" s="47"/>
      <c r="K147" s="47"/>
      <c r="L147" s="47"/>
      <c r="M147" s="47"/>
      <c r="N147" s="47"/>
      <c r="O147" s="47"/>
      <c r="P147" s="48"/>
      <c r="Q147" s="48">
        <v>1</v>
      </c>
      <c r="R147" s="48"/>
      <c r="S147" s="48" t="s">
        <v>221</v>
      </c>
      <c r="T147" s="48"/>
      <c r="U147" s="48"/>
      <c r="V147" s="48"/>
      <c r="W147" s="48"/>
      <c r="X147" s="48"/>
      <c r="Y147" s="48"/>
      <c r="Z147" s="48"/>
      <c r="AA147" s="49"/>
      <c r="AB147" s="49">
        <v>1</v>
      </c>
      <c r="AC147" s="49"/>
      <c r="AD147" s="49"/>
      <c r="AE147" s="48">
        <v>1</v>
      </c>
      <c r="AF147" s="49"/>
      <c r="AG147" s="48"/>
      <c r="AH147" s="49"/>
      <c r="AI147" s="49">
        <v>1</v>
      </c>
      <c r="AK147" s="54">
        <f t="shared" ref="AK147:AK150" si="14">SUM(C147:AJ147)/34</f>
        <v>0.23529411764705882</v>
      </c>
      <c r="AL147" s="55">
        <f t="shared" ref="AL147:AL150" si="15">COUNT(C147:AJ147)/34*100</f>
        <v>20.588235294117645</v>
      </c>
      <c r="AM147" s="48"/>
      <c r="AN147" s="47"/>
      <c r="AO147" s="48">
        <v>1</v>
      </c>
      <c r="AP147" s="47"/>
      <c r="AQ147" s="46" t="s">
        <v>452</v>
      </c>
      <c r="AR147" s="45"/>
    </row>
    <row r="148" spans="1:257" x14ac:dyDescent="0.25">
      <c r="A148" s="45" t="s">
        <v>124</v>
      </c>
      <c r="B148" s="46" t="s">
        <v>741</v>
      </c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>
        <v>1</v>
      </c>
      <c r="N148" s="47"/>
      <c r="O148" s="47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9"/>
      <c r="AB148" s="49"/>
      <c r="AC148" s="49"/>
      <c r="AD148" s="49"/>
      <c r="AE148" s="48"/>
      <c r="AF148" s="49"/>
      <c r="AG148" s="48"/>
      <c r="AH148" s="49"/>
      <c r="AI148" s="49"/>
      <c r="AK148" s="54">
        <f t="shared" si="14"/>
        <v>2.9411764705882353E-2</v>
      </c>
      <c r="AL148" s="55">
        <f t="shared" si="15"/>
        <v>2.9411764705882351</v>
      </c>
      <c r="AM148" s="48"/>
      <c r="AN148" s="47"/>
      <c r="AO148" s="48"/>
      <c r="AP148" s="47">
        <v>1</v>
      </c>
      <c r="AQ148" s="46" t="s">
        <v>741</v>
      </c>
      <c r="AR148" s="45"/>
    </row>
    <row r="149" spans="1:257" x14ac:dyDescent="0.25">
      <c r="A149" s="45" t="s">
        <v>97</v>
      </c>
      <c r="B149" s="46" t="s">
        <v>485</v>
      </c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8"/>
      <c r="N149" s="47"/>
      <c r="O149" s="47">
        <v>1</v>
      </c>
      <c r="P149" s="48"/>
      <c r="Q149" s="48"/>
      <c r="R149" s="48"/>
      <c r="S149" s="48">
        <v>1</v>
      </c>
      <c r="T149" s="48"/>
      <c r="U149" s="48"/>
      <c r="V149" s="48"/>
      <c r="W149" s="48"/>
      <c r="X149" s="48"/>
      <c r="Y149" s="48"/>
      <c r="Z149" s="48"/>
      <c r="AA149" s="49"/>
      <c r="AB149" s="49"/>
      <c r="AC149" s="49"/>
      <c r="AD149" s="49"/>
      <c r="AE149" s="48"/>
      <c r="AF149" s="49"/>
      <c r="AG149" s="48"/>
      <c r="AH149" s="49"/>
      <c r="AI149" s="49"/>
      <c r="AK149" s="54">
        <f t="shared" si="14"/>
        <v>5.8823529411764705E-2</v>
      </c>
      <c r="AL149" s="55">
        <f t="shared" si="15"/>
        <v>5.8823529411764701</v>
      </c>
      <c r="AM149" s="48"/>
      <c r="AN149" s="47"/>
      <c r="AO149" s="48"/>
      <c r="AP149" s="47">
        <v>1</v>
      </c>
      <c r="AQ149" s="46" t="s">
        <v>485</v>
      </c>
      <c r="AR149" s="45"/>
    </row>
    <row r="150" spans="1:257" x14ac:dyDescent="0.25">
      <c r="A150" s="45" t="s">
        <v>98</v>
      </c>
      <c r="B150" s="46" t="s">
        <v>666</v>
      </c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>
        <v>1</v>
      </c>
      <c r="N150" s="47"/>
      <c r="O150" s="47"/>
      <c r="P150" s="48"/>
      <c r="Q150" s="48">
        <v>1</v>
      </c>
      <c r="R150" s="48"/>
      <c r="S150" s="48" t="s">
        <v>221</v>
      </c>
      <c r="T150" s="48"/>
      <c r="U150" s="48"/>
      <c r="V150" s="48"/>
      <c r="W150" s="48"/>
      <c r="X150" s="48"/>
      <c r="Y150" s="48"/>
      <c r="Z150" s="48"/>
      <c r="AA150" s="61">
        <v>2</v>
      </c>
      <c r="AB150" s="61"/>
      <c r="AC150" s="61"/>
      <c r="AD150" s="61"/>
      <c r="AE150" s="62"/>
      <c r="AF150" s="61">
        <v>1</v>
      </c>
      <c r="AG150" s="62"/>
      <c r="AH150" s="61"/>
      <c r="AI150" s="61"/>
      <c r="AK150" s="54">
        <f t="shared" si="14"/>
        <v>0.14705882352941177</v>
      </c>
      <c r="AL150" s="55">
        <f t="shared" si="15"/>
        <v>11.76470588235294</v>
      </c>
      <c r="AM150" s="48"/>
      <c r="AN150" s="47"/>
      <c r="AO150" s="48">
        <v>1</v>
      </c>
      <c r="AP150" s="47"/>
      <c r="AQ150" s="46" t="s">
        <v>666</v>
      </c>
      <c r="AR150" s="45"/>
    </row>
    <row r="151" spans="1:257" x14ac:dyDescent="0.25">
      <c r="A151" s="45" t="s">
        <v>43</v>
      </c>
      <c r="B151" s="46" t="s">
        <v>331</v>
      </c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8"/>
      <c r="N151" s="47"/>
      <c r="O151" s="47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9"/>
      <c r="AB151" s="49"/>
      <c r="AC151" s="49"/>
      <c r="AD151" s="49"/>
      <c r="AE151" s="48"/>
      <c r="AF151" s="49"/>
      <c r="AG151" s="48"/>
      <c r="AH151" s="49"/>
      <c r="AI151" s="49"/>
      <c r="AK151" s="50"/>
      <c r="AL151" s="55"/>
      <c r="AM151" s="48"/>
      <c r="AN151" s="47"/>
      <c r="AO151" s="48"/>
      <c r="AP151" s="47"/>
      <c r="AQ151" s="46" t="s">
        <v>331</v>
      </c>
      <c r="AR151" s="45"/>
    </row>
    <row r="152" spans="1:257" x14ac:dyDescent="0.25">
      <c r="A152" s="45" t="s">
        <v>23</v>
      </c>
      <c r="B152" s="46" t="s">
        <v>290</v>
      </c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8"/>
      <c r="N152" s="47"/>
      <c r="O152" s="47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9"/>
      <c r="AB152" s="49"/>
      <c r="AC152" s="49"/>
      <c r="AD152" s="49"/>
      <c r="AE152" s="48"/>
      <c r="AF152" s="49"/>
      <c r="AG152" s="48"/>
      <c r="AH152" s="49"/>
      <c r="AI152" s="49"/>
      <c r="AK152" s="50"/>
      <c r="AL152" s="55"/>
      <c r="AM152" s="48"/>
      <c r="AN152" s="47"/>
      <c r="AO152" s="48"/>
      <c r="AP152" s="47"/>
      <c r="AQ152" s="46" t="s">
        <v>290</v>
      </c>
      <c r="AR152" s="45"/>
    </row>
    <row r="153" spans="1:257" x14ac:dyDescent="0.25">
      <c r="A153" s="45" t="s">
        <v>69</v>
      </c>
      <c r="B153" s="46" t="s">
        <v>451</v>
      </c>
      <c r="C153" s="47"/>
      <c r="D153" s="47"/>
      <c r="E153" s="47"/>
      <c r="F153" s="47"/>
      <c r="G153" s="47"/>
      <c r="H153" s="47"/>
      <c r="I153" s="47">
        <v>1</v>
      </c>
      <c r="J153" s="47"/>
      <c r="K153" s="47"/>
      <c r="L153" s="47"/>
      <c r="M153" s="47"/>
      <c r="N153" s="47"/>
      <c r="O153" s="47"/>
      <c r="P153" s="48"/>
      <c r="Q153" s="48"/>
      <c r="R153" s="48"/>
      <c r="S153" s="48"/>
      <c r="T153" s="48"/>
      <c r="U153" s="48"/>
      <c r="V153" s="48"/>
      <c r="W153" s="48"/>
      <c r="X153" s="48">
        <v>2</v>
      </c>
      <c r="Y153" s="48"/>
      <c r="Z153" s="48"/>
      <c r="AA153" s="49"/>
      <c r="AB153" s="49"/>
      <c r="AC153" s="49"/>
      <c r="AD153" s="49"/>
      <c r="AE153" s="48"/>
      <c r="AF153" s="49"/>
      <c r="AG153" s="48"/>
      <c r="AH153" s="49"/>
      <c r="AI153" s="49"/>
      <c r="AK153" s="54">
        <f>SUM(C153:AJ153)/34</f>
        <v>8.8235294117647065E-2</v>
      </c>
      <c r="AL153" s="55">
        <f>COUNT(C153:AJ153)/34*100</f>
        <v>5.8823529411764701</v>
      </c>
      <c r="AM153" s="48"/>
      <c r="AN153" s="47"/>
      <c r="AO153" s="48"/>
      <c r="AP153" s="47">
        <v>1</v>
      </c>
      <c r="AQ153" s="46" t="s">
        <v>451</v>
      </c>
      <c r="AR153" s="45"/>
    </row>
    <row r="154" spans="1:257" x14ac:dyDescent="0.25">
      <c r="A154" s="45" t="s">
        <v>87</v>
      </c>
      <c r="B154" s="46" t="s">
        <v>529</v>
      </c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8"/>
      <c r="N154" s="47"/>
      <c r="O154" s="47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9"/>
      <c r="AB154" s="49"/>
      <c r="AC154" s="49"/>
      <c r="AD154" s="49"/>
      <c r="AE154" s="48"/>
      <c r="AF154" s="49"/>
      <c r="AG154" s="48"/>
      <c r="AH154" s="49"/>
      <c r="AI154" s="49"/>
      <c r="AK154" s="50"/>
      <c r="AL154" s="55"/>
      <c r="AM154" s="48"/>
      <c r="AN154" s="47"/>
      <c r="AO154" s="48"/>
      <c r="AP154" s="47"/>
      <c r="AQ154" s="46" t="s">
        <v>529</v>
      </c>
      <c r="AR154" s="45"/>
    </row>
    <row r="155" spans="1:257" x14ac:dyDescent="0.25">
      <c r="A155" s="45" t="s">
        <v>122</v>
      </c>
      <c r="B155" s="46" t="s">
        <v>723</v>
      </c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8"/>
      <c r="N155" s="47"/>
      <c r="O155" s="47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9"/>
      <c r="AB155" s="49"/>
      <c r="AC155" s="49"/>
      <c r="AD155" s="49"/>
      <c r="AE155" s="48"/>
      <c r="AF155" s="49"/>
      <c r="AG155" s="48"/>
      <c r="AH155" s="49"/>
      <c r="AI155" s="49"/>
      <c r="AK155" s="50"/>
      <c r="AL155" s="55"/>
      <c r="AM155" s="48"/>
      <c r="AN155" s="47"/>
      <c r="AO155" s="48"/>
      <c r="AP155" s="47"/>
      <c r="AQ155" s="46" t="s">
        <v>723</v>
      </c>
      <c r="AR155" s="45"/>
    </row>
    <row r="156" spans="1:257" x14ac:dyDescent="0.25">
      <c r="A156" s="45" t="s">
        <v>39</v>
      </c>
      <c r="B156" s="46" t="s">
        <v>316</v>
      </c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8"/>
      <c r="N156" s="47"/>
      <c r="O156" s="47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9"/>
      <c r="AB156" s="49"/>
      <c r="AC156" s="49"/>
      <c r="AD156" s="49"/>
      <c r="AE156" s="48">
        <v>1</v>
      </c>
      <c r="AF156" s="49"/>
      <c r="AG156" s="48"/>
      <c r="AH156" s="49"/>
      <c r="AI156" s="49"/>
      <c r="AK156" s="54">
        <f t="shared" ref="AK156:AK157" si="16">SUM(C156:AJ156)/34</f>
        <v>2.9411764705882353E-2</v>
      </c>
      <c r="AL156" s="55">
        <f t="shared" ref="AL156:AL157" si="17">COUNT(C156:AJ156)/34*100</f>
        <v>2.9411764705882351</v>
      </c>
      <c r="AM156" s="48"/>
      <c r="AN156" s="47"/>
      <c r="AO156" s="48"/>
      <c r="AP156" s="47">
        <v>1</v>
      </c>
      <c r="AQ156" s="46" t="s">
        <v>316</v>
      </c>
      <c r="AR156" s="45"/>
    </row>
    <row r="157" spans="1:257" x14ac:dyDescent="0.25">
      <c r="A157" s="45" t="s">
        <v>99</v>
      </c>
      <c r="B157" s="46" t="s">
        <v>783</v>
      </c>
      <c r="C157" s="47"/>
      <c r="D157" s="47"/>
      <c r="E157" s="47">
        <v>1</v>
      </c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9"/>
      <c r="AB157" s="49"/>
      <c r="AC157" s="49"/>
      <c r="AD157" s="49"/>
      <c r="AE157" s="48"/>
      <c r="AF157" s="49"/>
      <c r="AG157" s="48"/>
      <c r="AH157" s="49"/>
      <c r="AI157" s="49"/>
      <c r="AK157" s="54">
        <f t="shared" si="16"/>
        <v>2.9411764705882353E-2</v>
      </c>
      <c r="AL157" s="55">
        <f t="shared" si="17"/>
        <v>2.9411764705882351</v>
      </c>
      <c r="AM157" s="48"/>
      <c r="AN157" s="47"/>
      <c r="AO157" s="48"/>
      <c r="AP157" s="47">
        <v>1</v>
      </c>
      <c r="AQ157" s="46" t="s">
        <v>783</v>
      </c>
      <c r="AR157" s="45"/>
    </row>
    <row r="158" spans="1:257" s="10" customFormat="1" x14ac:dyDescent="0.25">
      <c r="A158" s="63" t="s">
        <v>620</v>
      </c>
      <c r="B158" s="64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6"/>
      <c r="Q158" s="66"/>
      <c r="R158" s="66"/>
      <c r="S158" s="66"/>
      <c r="T158" s="66"/>
      <c r="U158" s="66"/>
      <c r="V158" s="66"/>
      <c r="W158" s="66"/>
      <c r="X158" s="66">
        <v>1</v>
      </c>
      <c r="Y158" s="66"/>
      <c r="Z158" s="66"/>
      <c r="AA158" s="71"/>
      <c r="AB158" s="71"/>
      <c r="AC158" s="71"/>
      <c r="AD158" s="71"/>
      <c r="AE158" s="66"/>
      <c r="AF158" s="67"/>
      <c r="AG158" s="68"/>
      <c r="AH158" s="67"/>
      <c r="AI158" s="67"/>
      <c r="AJ158" s="126"/>
      <c r="AK158" s="69"/>
      <c r="AL158" s="70"/>
      <c r="AM158" s="66"/>
      <c r="AN158" s="65"/>
      <c r="AO158" s="66"/>
      <c r="AP158" s="65"/>
      <c r="AQ158" s="63" t="s">
        <v>620</v>
      </c>
      <c r="AR158" s="63"/>
    </row>
    <row r="159" spans="1:257" x14ac:dyDescent="0.25">
      <c r="A159" s="36" t="s">
        <v>592</v>
      </c>
      <c r="B159" s="77"/>
      <c r="C159" s="60"/>
      <c r="D159" s="60"/>
      <c r="E159" s="60"/>
      <c r="F159" s="60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9"/>
      <c r="Z159" s="37"/>
      <c r="AA159" s="42"/>
      <c r="AB159" s="42"/>
      <c r="AC159" s="42"/>
      <c r="AD159" s="42"/>
      <c r="AE159" s="39"/>
      <c r="AF159" s="42"/>
      <c r="AG159" s="39"/>
      <c r="AH159" s="42"/>
      <c r="AI159" s="42"/>
      <c r="AK159" s="57"/>
      <c r="AL159" s="58"/>
      <c r="AM159" s="37"/>
      <c r="AN159" s="37"/>
      <c r="AO159" s="37"/>
      <c r="AP159" s="37"/>
      <c r="AQ159" s="37"/>
      <c r="AR159" s="4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</row>
    <row r="160" spans="1:257" x14ac:dyDescent="0.25">
      <c r="A160" s="45" t="s">
        <v>590</v>
      </c>
      <c r="B160" s="46" t="s">
        <v>373</v>
      </c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8"/>
      <c r="N160" s="47"/>
      <c r="O160" s="47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9"/>
      <c r="AB160" s="49"/>
      <c r="AC160" s="49"/>
      <c r="AD160" s="49"/>
      <c r="AE160" s="48"/>
      <c r="AF160" s="49"/>
      <c r="AG160" s="48"/>
      <c r="AH160" s="49"/>
      <c r="AI160" s="49"/>
      <c r="AK160" s="50"/>
      <c r="AL160" s="55"/>
      <c r="AM160" s="48"/>
      <c r="AN160" s="47"/>
      <c r="AO160" s="48"/>
      <c r="AP160" s="47"/>
      <c r="AQ160" s="46" t="s">
        <v>373</v>
      </c>
      <c r="AR160" s="45"/>
    </row>
    <row r="161" spans="1:257" x14ac:dyDescent="0.25">
      <c r="A161" s="45" t="s">
        <v>782</v>
      </c>
      <c r="B161" s="46" t="s">
        <v>306</v>
      </c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8"/>
      <c r="N161" s="47"/>
      <c r="O161" s="47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9"/>
      <c r="AB161" s="49"/>
      <c r="AC161" s="49"/>
      <c r="AD161" s="49"/>
      <c r="AE161" s="48"/>
      <c r="AF161" s="49"/>
      <c r="AG161" s="48"/>
      <c r="AH161" s="49"/>
      <c r="AI161" s="49"/>
      <c r="AK161" s="50"/>
      <c r="AL161" s="55"/>
      <c r="AM161" s="48"/>
      <c r="AN161" s="47"/>
      <c r="AO161" s="48"/>
      <c r="AP161" s="47"/>
      <c r="AQ161" s="46" t="s">
        <v>306</v>
      </c>
      <c r="AR161" s="45"/>
    </row>
    <row r="162" spans="1:257" x14ac:dyDescent="0.25">
      <c r="A162" s="79" t="s">
        <v>13</v>
      </c>
      <c r="B162" s="80" t="s">
        <v>822</v>
      </c>
      <c r="C162" s="47"/>
      <c r="D162" s="47"/>
      <c r="E162" s="47"/>
      <c r="F162" s="47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9"/>
      <c r="AB162" s="49"/>
      <c r="AC162" s="49"/>
      <c r="AD162" s="49"/>
      <c r="AE162" s="48"/>
      <c r="AF162" s="49"/>
      <c r="AG162" s="48"/>
      <c r="AH162" s="49"/>
      <c r="AI162" s="49"/>
      <c r="AK162" s="50"/>
      <c r="AL162" s="51"/>
      <c r="AM162" s="47"/>
      <c r="AN162" s="47"/>
      <c r="AO162" s="48"/>
      <c r="AP162" s="47"/>
      <c r="AQ162" s="80" t="s">
        <v>822</v>
      </c>
      <c r="AR162" s="45"/>
    </row>
    <row r="163" spans="1:257" x14ac:dyDescent="0.25">
      <c r="A163" s="45" t="s">
        <v>504</v>
      </c>
      <c r="B163" s="46" t="s">
        <v>698</v>
      </c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8"/>
      <c r="N163" s="47"/>
      <c r="O163" s="47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9"/>
      <c r="AB163" s="49"/>
      <c r="AC163" s="49"/>
      <c r="AD163" s="49"/>
      <c r="AE163" s="48"/>
      <c r="AF163" s="49"/>
      <c r="AG163" s="48"/>
      <c r="AH163" s="49"/>
      <c r="AI163" s="49"/>
      <c r="AK163" s="50"/>
      <c r="AL163" s="55"/>
      <c r="AM163" s="48"/>
      <c r="AN163" s="47"/>
      <c r="AO163" s="48"/>
      <c r="AP163" s="47"/>
      <c r="AQ163" s="46" t="s">
        <v>698</v>
      </c>
      <c r="AR163" s="45"/>
    </row>
    <row r="164" spans="1:257" x14ac:dyDescent="0.25">
      <c r="A164" s="45" t="s">
        <v>45</v>
      </c>
      <c r="B164" s="46" t="s">
        <v>338</v>
      </c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8"/>
      <c r="N164" s="47"/>
      <c r="O164" s="47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9"/>
      <c r="AB164" s="49"/>
      <c r="AC164" s="49"/>
      <c r="AD164" s="49"/>
      <c r="AE164" s="48"/>
      <c r="AF164" s="49"/>
      <c r="AG164" s="48"/>
      <c r="AH164" s="49"/>
      <c r="AI164" s="49"/>
      <c r="AK164" s="50"/>
      <c r="AL164" s="55"/>
      <c r="AM164" s="48"/>
      <c r="AN164" s="47"/>
      <c r="AO164" s="48"/>
      <c r="AP164" s="47"/>
      <c r="AQ164" s="46" t="s">
        <v>338</v>
      </c>
      <c r="AR164" s="45"/>
    </row>
    <row r="165" spans="1:257" x14ac:dyDescent="0.25">
      <c r="A165" s="45" t="s">
        <v>115</v>
      </c>
      <c r="B165" s="46" t="s">
        <v>704</v>
      </c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8"/>
      <c r="N165" s="47"/>
      <c r="O165" s="47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9"/>
      <c r="AB165" s="49"/>
      <c r="AC165" s="49"/>
      <c r="AD165" s="49"/>
      <c r="AE165" s="48"/>
      <c r="AF165" s="49"/>
      <c r="AG165" s="48"/>
      <c r="AH165" s="49"/>
      <c r="AI165" s="49"/>
      <c r="AK165" s="50"/>
      <c r="AL165" s="55"/>
      <c r="AM165" s="48"/>
      <c r="AN165" s="47"/>
      <c r="AO165" s="48"/>
      <c r="AP165" s="47"/>
      <c r="AQ165" s="46" t="s">
        <v>704</v>
      </c>
      <c r="AR165" s="45"/>
    </row>
    <row r="166" spans="1:257" x14ac:dyDescent="0.25">
      <c r="A166" s="45" t="s">
        <v>28</v>
      </c>
      <c r="B166" s="46" t="s">
        <v>288</v>
      </c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8"/>
      <c r="N166" s="47"/>
      <c r="O166" s="47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9"/>
      <c r="AB166" s="49"/>
      <c r="AC166" s="49"/>
      <c r="AD166" s="49"/>
      <c r="AE166" s="48"/>
      <c r="AF166" s="49"/>
      <c r="AG166" s="48"/>
      <c r="AH166" s="49"/>
      <c r="AI166" s="49"/>
      <c r="AK166" s="50"/>
      <c r="AL166" s="55"/>
      <c r="AM166" s="48"/>
      <c r="AN166" s="47"/>
      <c r="AO166" s="48"/>
      <c r="AP166" s="47"/>
      <c r="AQ166" s="46" t="s">
        <v>288</v>
      </c>
      <c r="AR166" s="45"/>
    </row>
    <row r="167" spans="1:257" s="10" customFormat="1" x14ac:dyDescent="0.25">
      <c r="A167" s="63" t="s">
        <v>503</v>
      </c>
      <c r="B167" s="64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6"/>
      <c r="N167" s="65"/>
      <c r="O167" s="65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71"/>
      <c r="AB167" s="71"/>
      <c r="AC167" s="71"/>
      <c r="AD167" s="71"/>
      <c r="AE167" s="66"/>
      <c r="AF167" s="71"/>
      <c r="AG167" s="66"/>
      <c r="AH167" s="71"/>
      <c r="AI167" s="71"/>
      <c r="AJ167" s="126"/>
      <c r="AK167" s="69"/>
      <c r="AL167" s="70"/>
      <c r="AM167" s="66"/>
      <c r="AN167" s="65"/>
      <c r="AO167" s="66"/>
      <c r="AP167" s="65"/>
      <c r="AQ167" s="63" t="s">
        <v>503</v>
      </c>
      <c r="AR167" s="63"/>
    </row>
    <row r="168" spans="1:257" x14ac:dyDescent="0.25">
      <c r="A168" s="141" t="s">
        <v>515</v>
      </c>
      <c r="B168" s="142"/>
      <c r="C168" s="60"/>
      <c r="D168" s="60"/>
      <c r="E168" s="60"/>
      <c r="F168" s="60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9"/>
      <c r="Z168" s="37"/>
      <c r="AA168" s="42"/>
      <c r="AB168" s="42"/>
      <c r="AC168" s="42"/>
      <c r="AD168" s="42"/>
      <c r="AE168" s="37"/>
      <c r="AF168" s="40"/>
      <c r="AG168" s="37"/>
      <c r="AH168" s="40"/>
      <c r="AI168" s="40"/>
      <c r="AK168" s="57"/>
      <c r="AL168" s="58"/>
      <c r="AM168" s="37"/>
      <c r="AN168" s="37"/>
      <c r="AO168" s="37"/>
      <c r="AP168" s="37"/>
      <c r="AQ168" s="37"/>
      <c r="AR168" s="4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</row>
    <row r="169" spans="1:257" x14ac:dyDescent="0.25">
      <c r="A169" s="45" t="s">
        <v>514</v>
      </c>
      <c r="B169" s="46" t="s">
        <v>295</v>
      </c>
      <c r="C169" s="47"/>
      <c r="D169" s="47">
        <v>1</v>
      </c>
      <c r="E169" s="47">
        <v>1</v>
      </c>
      <c r="F169" s="47"/>
      <c r="G169" s="47"/>
      <c r="H169" s="47"/>
      <c r="I169" s="47"/>
      <c r="J169" s="47"/>
      <c r="K169" s="47">
        <v>1</v>
      </c>
      <c r="L169" s="47">
        <v>5</v>
      </c>
      <c r="M169" s="47">
        <v>1</v>
      </c>
      <c r="N169" s="47">
        <v>3</v>
      </c>
      <c r="O169" s="47">
        <v>2</v>
      </c>
      <c r="P169" s="48" t="s">
        <v>221</v>
      </c>
      <c r="Q169" s="48"/>
      <c r="R169" s="48">
        <v>2</v>
      </c>
      <c r="S169" s="48"/>
      <c r="T169" s="48"/>
      <c r="U169" s="48"/>
      <c r="V169" s="48">
        <v>1</v>
      </c>
      <c r="W169" s="48"/>
      <c r="X169" s="48"/>
      <c r="Y169" s="48"/>
      <c r="Z169" s="48">
        <v>1</v>
      </c>
      <c r="AA169" s="61"/>
      <c r="AB169" s="49">
        <v>1</v>
      </c>
      <c r="AC169" s="49"/>
      <c r="AD169" s="49"/>
      <c r="AE169" s="48">
        <v>1</v>
      </c>
      <c r="AF169" s="49"/>
      <c r="AG169" s="48">
        <v>2</v>
      </c>
      <c r="AH169" s="49"/>
      <c r="AI169" s="49"/>
      <c r="AK169" s="54">
        <f>SUM(C169:AJ169)/34</f>
        <v>0.6470588235294118</v>
      </c>
      <c r="AL169" s="55">
        <f>COUNT(C169:AJ169)/34*100</f>
        <v>38.235294117647058</v>
      </c>
      <c r="AM169" s="48"/>
      <c r="AN169" s="47"/>
      <c r="AO169" s="48">
        <v>1</v>
      </c>
      <c r="AP169" s="47"/>
      <c r="AQ169" s="46" t="s">
        <v>295</v>
      </c>
      <c r="AR169" s="45"/>
    </row>
    <row r="170" spans="1:257" x14ac:dyDescent="0.25">
      <c r="A170" s="45" t="s">
        <v>717</v>
      </c>
      <c r="B170" s="46" t="s">
        <v>932</v>
      </c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8"/>
      <c r="N170" s="47"/>
      <c r="O170" s="47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61"/>
      <c r="AB170" s="49"/>
      <c r="AC170" s="49"/>
      <c r="AD170" s="49"/>
      <c r="AE170" s="48"/>
      <c r="AF170" s="49"/>
      <c r="AG170" s="48"/>
      <c r="AH170" s="49"/>
      <c r="AI170" s="49"/>
      <c r="AK170" s="50"/>
      <c r="AL170" s="55"/>
      <c r="AM170" s="48"/>
      <c r="AN170" s="47"/>
      <c r="AO170" s="48"/>
      <c r="AP170" s="47"/>
      <c r="AQ170" s="46" t="s">
        <v>932</v>
      </c>
      <c r="AR170" s="45"/>
    </row>
    <row r="171" spans="1:257" x14ac:dyDescent="0.25">
      <c r="A171" s="45" t="s">
        <v>109</v>
      </c>
      <c r="B171" s="46" t="s">
        <v>691</v>
      </c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8"/>
      <c r="N171" s="47"/>
      <c r="O171" s="47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61"/>
      <c r="AB171" s="49"/>
      <c r="AC171" s="49"/>
      <c r="AD171" s="49"/>
      <c r="AE171" s="48"/>
      <c r="AF171" s="49"/>
      <c r="AG171" s="48"/>
      <c r="AH171" s="49"/>
      <c r="AI171" s="49"/>
      <c r="AK171" s="50"/>
      <c r="AL171" s="55"/>
      <c r="AM171" s="48"/>
      <c r="AN171" s="47"/>
      <c r="AO171" s="48"/>
      <c r="AP171" s="47"/>
      <c r="AQ171" s="46" t="s">
        <v>691</v>
      </c>
      <c r="AR171" s="45"/>
    </row>
    <row r="172" spans="1:257" x14ac:dyDescent="0.25">
      <c r="A172" s="45" t="s">
        <v>882</v>
      </c>
      <c r="B172" s="46" t="s">
        <v>413</v>
      </c>
      <c r="C172" s="47">
        <v>9</v>
      </c>
      <c r="D172" s="47">
        <v>5</v>
      </c>
      <c r="E172" s="47">
        <v>5</v>
      </c>
      <c r="F172" s="47">
        <v>16</v>
      </c>
      <c r="G172" s="47">
        <v>4</v>
      </c>
      <c r="H172" s="47">
        <v>12</v>
      </c>
      <c r="I172" s="47">
        <v>10</v>
      </c>
      <c r="J172" s="47">
        <v>14</v>
      </c>
      <c r="K172" s="47">
        <v>9</v>
      </c>
      <c r="L172" s="47">
        <v>10</v>
      </c>
      <c r="M172" s="47">
        <v>6</v>
      </c>
      <c r="N172" s="47">
        <v>9</v>
      </c>
      <c r="O172" s="47">
        <v>10</v>
      </c>
      <c r="P172" s="48">
        <v>7</v>
      </c>
      <c r="Q172" s="48">
        <v>16</v>
      </c>
      <c r="R172" s="48">
        <v>9</v>
      </c>
      <c r="S172" s="48">
        <v>6</v>
      </c>
      <c r="T172" s="48">
        <v>6</v>
      </c>
      <c r="U172" s="48">
        <v>4</v>
      </c>
      <c r="V172" s="48">
        <v>3</v>
      </c>
      <c r="W172" s="47">
        <v>7</v>
      </c>
      <c r="X172" s="47">
        <v>8</v>
      </c>
      <c r="Y172" s="48">
        <v>7</v>
      </c>
      <c r="Z172" s="48">
        <v>10</v>
      </c>
      <c r="AA172" s="61">
        <v>7</v>
      </c>
      <c r="AB172" s="49">
        <v>12</v>
      </c>
      <c r="AC172" s="49">
        <v>3</v>
      </c>
      <c r="AD172" s="49">
        <v>3</v>
      </c>
      <c r="AE172" s="48">
        <v>7</v>
      </c>
      <c r="AF172" s="49">
        <v>11</v>
      </c>
      <c r="AG172" s="48">
        <v>2</v>
      </c>
      <c r="AH172" s="49">
        <v>5</v>
      </c>
      <c r="AI172" s="49">
        <v>7</v>
      </c>
      <c r="AJ172" s="127">
        <v>4</v>
      </c>
      <c r="AK172" s="54">
        <f t="shared" ref="AK172:AK176" si="18">SUM(C172:AJ172)/34</f>
        <v>7.7352941176470589</v>
      </c>
      <c r="AL172" s="55">
        <f t="shared" ref="AL172:AL176" si="19">COUNT(C172:AJ172)/34*100</f>
        <v>100</v>
      </c>
      <c r="AM172" s="48">
        <v>1</v>
      </c>
      <c r="AN172" s="47"/>
      <c r="AO172" s="48" t="s">
        <v>948</v>
      </c>
      <c r="AP172" s="47"/>
      <c r="AQ172" s="46" t="s">
        <v>413</v>
      </c>
      <c r="AR172" s="45"/>
    </row>
    <row r="173" spans="1:257" x14ac:dyDescent="0.25">
      <c r="A173" s="45" t="s">
        <v>70</v>
      </c>
      <c r="B173" s="46" t="s">
        <v>491</v>
      </c>
      <c r="C173" s="47">
        <v>9</v>
      </c>
      <c r="D173" s="47">
        <v>4</v>
      </c>
      <c r="E173" s="47">
        <v>9</v>
      </c>
      <c r="F173" s="47">
        <v>8</v>
      </c>
      <c r="G173" s="47">
        <v>7</v>
      </c>
      <c r="H173" s="47">
        <v>7</v>
      </c>
      <c r="I173" s="47">
        <v>11</v>
      </c>
      <c r="J173" s="47">
        <v>9</v>
      </c>
      <c r="K173" s="47">
        <v>5</v>
      </c>
      <c r="L173" s="47">
        <v>7</v>
      </c>
      <c r="M173" s="47">
        <v>5</v>
      </c>
      <c r="N173" s="47">
        <v>6</v>
      </c>
      <c r="O173" s="47">
        <v>2</v>
      </c>
      <c r="P173" s="48">
        <v>6</v>
      </c>
      <c r="Q173" s="48">
        <v>5</v>
      </c>
      <c r="R173" s="48">
        <v>7</v>
      </c>
      <c r="S173" s="48">
        <v>12</v>
      </c>
      <c r="T173" s="48">
        <v>5</v>
      </c>
      <c r="U173" s="48">
        <v>4</v>
      </c>
      <c r="V173" s="48">
        <v>4</v>
      </c>
      <c r="W173" s="47">
        <v>4</v>
      </c>
      <c r="X173" s="47">
        <v>6</v>
      </c>
      <c r="Y173" s="48">
        <v>4</v>
      </c>
      <c r="Z173" s="48">
        <v>7</v>
      </c>
      <c r="AA173" s="61">
        <v>5</v>
      </c>
      <c r="AB173" s="49">
        <v>1</v>
      </c>
      <c r="AC173" s="49">
        <v>5</v>
      </c>
      <c r="AD173" s="49">
        <v>2</v>
      </c>
      <c r="AE173" s="48">
        <v>6</v>
      </c>
      <c r="AF173" s="49">
        <v>5</v>
      </c>
      <c r="AG173" s="48">
        <v>5</v>
      </c>
      <c r="AH173" s="49">
        <v>4</v>
      </c>
      <c r="AI173" s="49">
        <v>6</v>
      </c>
      <c r="AJ173" s="127">
        <v>6</v>
      </c>
      <c r="AK173" s="54">
        <f t="shared" si="18"/>
        <v>5.8235294117647056</v>
      </c>
      <c r="AL173" s="55">
        <f t="shared" si="19"/>
        <v>100</v>
      </c>
      <c r="AM173" s="48">
        <v>1</v>
      </c>
      <c r="AN173" s="47"/>
      <c r="AO173" s="48"/>
      <c r="AP173" s="47"/>
      <c r="AQ173" s="46" t="s">
        <v>491</v>
      </c>
      <c r="AR173" s="45"/>
    </row>
    <row r="174" spans="1:257" x14ac:dyDescent="0.25">
      <c r="A174" s="45" t="s">
        <v>133</v>
      </c>
      <c r="B174" s="46" t="s">
        <v>603</v>
      </c>
      <c r="C174" s="47">
        <v>2</v>
      </c>
      <c r="D174" s="47"/>
      <c r="E174" s="47"/>
      <c r="F174" s="47">
        <v>5</v>
      </c>
      <c r="G174" s="47">
        <v>4</v>
      </c>
      <c r="H174" s="47"/>
      <c r="I174" s="47">
        <v>4</v>
      </c>
      <c r="J174" s="47">
        <v>3</v>
      </c>
      <c r="K174" s="47">
        <v>3</v>
      </c>
      <c r="L174" s="47"/>
      <c r="M174" s="47">
        <v>4</v>
      </c>
      <c r="N174" s="47">
        <v>1</v>
      </c>
      <c r="O174" s="47">
        <v>1</v>
      </c>
      <c r="P174" s="48"/>
      <c r="Q174" s="48">
        <v>1</v>
      </c>
      <c r="R174" s="48">
        <v>5</v>
      </c>
      <c r="S174" s="48"/>
      <c r="T174" s="48">
        <v>1</v>
      </c>
      <c r="U174" s="48">
        <v>2</v>
      </c>
      <c r="V174" s="48"/>
      <c r="W174" s="47"/>
      <c r="X174" s="47"/>
      <c r="Y174" s="48">
        <v>1</v>
      </c>
      <c r="Z174" s="48">
        <v>1</v>
      </c>
      <c r="AA174" s="61"/>
      <c r="AB174" s="49">
        <v>2</v>
      </c>
      <c r="AC174" s="49"/>
      <c r="AD174" s="49"/>
      <c r="AE174" s="48">
        <v>2</v>
      </c>
      <c r="AF174" s="49"/>
      <c r="AG174" s="48">
        <v>2</v>
      </c>
      <c r="AH174" s="49">
        <v>6</v>
      </c>
      <c r="AI174" s="49">
        <v>4</v>
      </c>
      <c r="AJ174" s="127">
        <v>1</v>
      </c>
      <c r="AK174" s="54">
        <f t="shared" si="18"/>
        <v>1.6176470588235294</v>
      </c>
      <c r="AL174" s="55">
        <f t="shared" si="19"/>
        <v>61.764705882352942</v>
      </c>
      <c r="AM174" s="48"/>
      <c r="AN174" s="47">
        <v>1</v>
      </c>
      <c r="AO174" s="48"/>
      <c r="AP174" s="47"/>
      <c r="AQ174" s="46" t="s">
        <v>603</v>
      </c>
      <c r="AR174" s="45"/>
    </row>
    <row r="175" spans="1:257" x14ac:dyDescent="0.25">
      <c r="A175" s="45" t="s">
        <v>32</v>
      </c>
      <c r="B175" s="46" t="s">
        <v>325</v>
      </c>
      <c r="C175" s="47"/>
      <c r="D175" s="47"/>
      <c r="E175" s="47"/>
      <c r="F175" s="47"/>
      <c r="G175" s="47"/>
      <c r="H175" s="47"/>
      <c r="I175" s="47">
        <v>1</v>
      </c>
      <c r="J175" s="47"/>
      <c r="K175" s="47"/>
      <c r="L175" s="47"/>
      <c r="M175" s="47"/>
      <c r="N175" s="47"/>
      <c r="O175" s="47"/>
      <c r="P175" s="48"/>
      <c r="Q175" s="48"/>
      <c r="R175" s="48"/>
      <c r="S175" s="48"/>
      <c r="T175" s="48"/>
      <c r="U175" s="48"/>
      <c r="V175" s="48"/>
      <c r="W175" s="47"/>
      <c r="X175" s="47">
        <v>1</v>
      </c>
      <c r="Y175" s="48"/>
      <c r="Z175" s="48"/>
      <c r="AA175" s="61"/>
      <c r="AB175" s="49"/>
      <c r="AC175" s="49">
        <v>1</v>
      </c>
      <c r="AD175" s="49"/>
      <c r="AE175" s="48"/>
      <c r="AF175" s="49">
        <v>1</v>
      </c>
      <c r="AG175" s="48"/>
      <c r="AH175" s="49">
        <v>1</v>
      </c>
      <c r="AI175" s="49"/>
      <c r="AK175" s="54">
        <f t="shared" si="18"/>
        <v>0.14705882352941177</v>
      </c>
      <c r="AL175" s="55">
        <f t="shared" si="19"/>
        <v>14.705882352941178</v>
      </c>
      <c r="AM175" s="48"/>
      <c r="AN175" s="47"/>
      <c r="AO175" s="48">
        <v>1</v>
      </c>
      <c r="AP175" s="47"/>
      <c r="AQ175" s="46" t="s">
        <v>325</v>
      </c>
      <c r="AR175" s="45"/>
    </row>
    <row r="176" spans="1:257" x14ac:dyDescent="0.25">
      <c r="A176" s="45" t="s">
        <v>105</v>
      </c>
      <c r="B176" s="46" t="s">
        <v>649</v>
      </c>
      <c r="C176" s="47">
        <v>1</v>
      </c>
      <c r="D176" s="47"/>
      <c r="E176" s="47">
        <v>1</v>
      </c>
      <c r="F176" s="47">
        <v>1</v>
      </c>
      <c r="G176" s="47"/>
      <c r="H176" s="47"/>
      <c r="I176" s="47">
        <v>2</v>
      </c>
      <c r="J176" s="47"/>
      <c r="K176" s="47"/>
      <c r="L176" s="47"/>
      <c r="M176" s="47"/>
      <c r="N176" s="47">
        <v>1</v>
      </c>
      <c r="O176" s="47">
        <v>1</v>
      </c>
      <c r="P176" s="48">
        <v>1</v>
      </c>
      <c r="Q176" s="48"/>
      <c r="R176" s="48">
        <v>1</v>
      </c>
      <c r="S176" s="48"/>
      <c r="T176" s="48">
        <v>1</v>
      </c>
      <c r="U176" s="48"/>
      <c r="V176" s="48">
        <v>1</v>
      </c>
      <c r="W176" s="47"/>
      <c r="X176" s="47"/>
      <c r="Y176" s="48"/>
      <c r="Z176" s="48"/>
      <c r="AA176" s="61"/>
      <c r="AB176" s="49">
        <v>1</v>
      </c>
      <c r="AC176" s="49">
        <v>1</v>
      </c>
      <c r="AD176" s="49"/>
      <c r="AE176" s="48">
        <v>1</v>
      </c>
      <c r="AF176" s="49"/>
      <c r="AG176" s="48"/>
      <c r="AH176" s="49"/>
      <c r="AI176" s="49">
        <v>1</v>
      </c>
      <c r="AJ176" s="127">
        <v>1</v>
      </c>
      <c r="AK176" s="54">
        <f t="shared" si="18"/>
        <v>0.47058823529411764</v>
      </c>
      <c r="AL176" s="55">
        <f t="shared" si="19"/>
        <v>44.117647058823529</v>
      </c>
      <c r="AM176" s="48"/>
      <c r="AN176" s="47"/>
      <c r="AO176" s="48">
        <v>1</v>
      </c>
      <c r="AP176" s="47"/>
      <c r="AQ176" s="46" t="s">
        <v>649</v>
      </c>
      <c r="AR176" s="45"/>
    </row>
    <row r="177" spans="1:257" x14ac:dyDescent="0.25">
      <c r="A177" s="45" t="s">
        <v>83</v>
      </c>
      <c r="B177" s="46" t="s">
        <v>533</v>
      </c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8"/>
      <c r="N177" s="47"/>
      <c r="O177" s="47"/>
      <c r="P177" s="48"/>
      <c r="Q177" s="48"/>
      <c r="R177" s="48"/>
      <c r="S177" s="48"/>
      <c r="T177" s="48"/>
      <c r="U177" s="48"/>
      <c r="V177" s="48"/>
      <c r="W177" s="47"/>
      <c r="X177" s="47"/>
      <c r="Y177" s="48"/>
      <c r="Z177" s="48"/>
      <c r="AA177" s="61"/>
      <c r="AB177" s="61"/>
      <c r="AC177" s="61"/>
      <c r="AD177" s="61"/>
      <c r="AE177" s="62"/>
      <c r="AF177" s="61"/>
      <c r="AG177" s="62"/>
      <c r="AH177" s="61"/>
      <c r="AI177" s="61"/>
      <c r="AK177" s="50"/>
      <c r="AL177" s="55"/>
      <c r="AM177" s="48"/>
      <c r="AN177" s="47"/>
      <c r="AO177" s="48"/>
      <c r="AP177" s="47"/>
      <c r="AQ177" s="46" t="s">
        <v>533</v>
      </c>
      <c r="AR177" s="45"/>
    </row>
    <row r="178" spans="1:257" x14ac:dyDescent="0.25">
      <c r="A178" s="45" t="s">
        <v>435</v>
      </c>
      <c r="B178" s="46" t="s">
        <v>594</v>
      </c>
      <c r="C178" s="47"/>
      <c r="D178" s="47"/>
      <c r="E178" s="47"/>
      <c r="F178" s="47"/>
      <c r="G178" s="47"/>
      <c r="H178" s="47"/>
      <c r="I178" s="47">
        <v>1</v>
      </c>
      <c r="J178" s="47"/>
      <c r="K178" s="47"/>
      <c r="L178" s="47"/>
      <c r="M178" s="47"/>
      <c r="N178" s="47"/>
      <c r="O178" s="47"/>
      <c r="P178" s="48"/>
      <c r="Q178" s="48"/>
      <c r="R178" s="48">
        <v>4</v>
      </c>
      <c r="S178" s="48">
        <v>1</v>
      </c>
      <c r="T178" s="48">
        <v>2</v>
      </c>
      <c r="U178" s="48">
        <v>1</v>
      </c>
      <c r="V178" s="48">
        <v>1</v>
      </c>
      <c r="W178" s="47">
        <v>1</v>
      </c>
      <c r="X178" s="47">
        <v>1</v>
      </c>
      <c r="Y178" s="48">
        <v>5</v>
      </c>
      <c r="Z178" s="48">
        <v>1</v>
      </c>
      <c r="AA178" s="61">
        <v>1</v>
      </c>
      <c r="AB178" s="61"/>
      <c r="AC178" s="61"/>
      <c r="AD178" s="61"/>
      <c r="AE178" s="62"/>
      <c r="AF178" s="61"/>
      <c r="AG178" s="62"/>
      <c r="AH178" s="61"/>
      <c r="AI178" s="61">
        <v>1</v>
      </c>
      <c r="AK178" s="54">
        <f>SUM(C178:AJ178)/34</f>
        <v>0.58823529411764708</v>
      </c>
      <c r="AL178" s="55">
        <f>COUNT(C178:AJ178)/34*100</f>
        <v>35.294117647058826</v>
      </c>
      <c r="AM178" s="48"/>
      <c r="AN178" s="47"/>
      <c r="AO178" s="48">
        <v>1</v>
      </c>
      <c r="AP178" s="47"/>
      <c r="AQ178" s="46" t="s">
        <v>594</v>
      </c>
      <c r="AR178" s="45"/>
    </row>
    <row r="179" spans="1:257" s="10" customFormat="1" x14ac:dyDescent="0.25">
      <c r="A179" s="63" t="s">
        <v>881</v>
      </c>
      <c r="B179" s="64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6"/>
      <c r="Q179" s="66"/>
      <c r="R179" s="66"/>
      <c r="S179" s="66"/>
      <c r="T179" s="66"/>
      <c r="U179" s="66"/>
      <c r="V179" s="66"/>
      <c r="W179" s="65"/>
      <c r="X179" s="65"/>
      <c r="Y179" s="66"/>
      <c r="Z179" s="66"/>
      <c r="AA179" s="67"/>
      <c r="AB179" s="67"/>
      <c r="AC179" s="67">
        <v>1</v>
      </c>
      <c r="AD179" s="67"/>
      <c r="AE179" s="68"/>
      <c r="AF179" s="71"/>
      <c r="AG179" s="66"/>
      <c r="AH179" s="71"/>
      <c r="AI179" s="71"/>
      <c r="AJ179" s="126">
        <v>2</v>
      </c>
      <c r="AK179" s="69"/>
      <c r="AL179" s="70"/>
      <c r="AM179" s="66"/>
      <c r="AN179" s="65"/>
      <c r="AO179" s="66"/>
      <c r="AP179" s="65"/>
      <c r="AQ179" s="63" t="s">
        <v>881</v>
      </c>
      <c r="AR179" s="63"/>
    </row>
    <row r="180" spans="1:257" x14ac:dyDescent="0.25">
      <c r="A180" s="41" t="s">
        <v>438</v>
      </c>
      <c r="B180" s="38"/>
      <c r="C180" s="60"/>
      <c r="D180" s="60"/>
      <c r="E180" s="60"/>
      <c r="F180" s="60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9"/>
      <c r="Z180" s="37"/>
      <c r="AA180" s="42"/>
      <c r="AB180" s="42"/>
      <c r="AC180" s="42"/>
      <c r="AD180" s="42"/>
      <c r="AE180" s="37"/>
      <c r="AF180" s="40"/>
      <c r="AG180" s="37"/>
      <c r="AH180" s="40"/>
      <c r="AI180" s="40"/>
      <c r="AK180" s="57"/>
      <c r="AL180" s="58"/>
      <c r="AM180" s="37"/>
      <c r="AN180" s="37"/>
      <c r="AO180" s="37"/>
      <c r="AP180" s="37"/>
      <c r="AQ180" s="38"/>
      <c r="AR180" s="4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</row>
    <row r="181" spans="1:257" x14ac:dyDescent="0.25">
      <c r="A181" s="45" t="s">
        <v>436</v>
      </c>
      <c r="B181" s="46" t="s">
        <v>614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59"/>
      <c r="N181" s="46"/>
      <c r="O181" s="46"/>
      <c r="P181" s="59"/>
      <c r="Q181" s="59"/>
      <c r="R181" s="59"/>
      <c r="S181" s="59"/>
      <c r="T181" s="59"/>
      <c r="U181" s="48"/>
      <c r="V181" s="48"/>
      <c r="W181" s="48"/>
      <c r="X181" s="59"/>
      <c r="Y181" s="48"/>
      <c r="Z181" s="48"/>
      <c r="AA181" s="49"/>
      <c r="AB181" s="49"/>
      <c r="AC181" s="49"/>
      <c r="AD181" s="49"/>
      <c r="AE181" s="48"/>
      <c r="AF181" s="49"/>
      <c r="AG181" s="48"/>
      <c r="AH181" s="49"/>
      <c r="AI181" s="49"/>
      <c r="AK181" s="50"/>
      <c r="AL181" s="55"/>
      <c r="AM181" s="48"/>
      <c r="AN181" s="46"/>
      <c r="AO181" s="48"/>
      <c r="AP181" s="46"/>
      <c r="AQ181" s="46" t="s">
        <v>614</v>
      </c>
      <c r="AR181" s="45"/>
    </row>
    <row r="182" spans="1:257" x14ac:dyDescent="0.25">
      <c r="A182" s="45" t="s">
        <v>149</v>
      </c>
      <c r="B182" s="46" t="s">
        <v>931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59"/>
      <c r="N182" s="46"/>
      <c r="O182" s="46"/>
      <c r="P182" s="59"/>
      <c r="Q182" s="59"/>
      <c r="R182" s="59"/>
      <c r="S182" s="59"/>
      <c r="T182" s="59"/>
      <c r="U182" s="48"/>
      <c r="V182" s="48"/>
      <c r="W182" s="48"/>
      <c r="X182" s="59"/>
      <c r="Y182" s="48"/>
      <c r="Z182" s="48"/>
      <c r="AA182" s="49"/>
      <c r="AB182" s="49"/>
      <c r="AC182" s="49"/>
      <c r="AD182" s="49"/>
      <c r="AE182" s="48"/>
      <c r="AF182" s="49"/>
      <c r="AG182" s="48"/>
      <c r="AH182" s="49"/>
      <c r="AI182" s="49"/>
      <c r="AK182" s="50"/>
      <c r="AL182" s="55"/>
      <c r="AM182" s="48"/>
      <c r="AN182" s="46"/>
      <c r="AO182" s="48"/>
      <c r="AP182" s="46"/>
      <c r="AQ182" s="46" t="s">
        <v>931</v>
      </c>
      <c r="AR182" s="45"/>
    </row>
    <row r="183" spans="1:257" x14ac:dyDescent="0.25">
      <c r="A183" s="45" t="s">
        <v>18</v>
      </c>
      <c r="B183" s="46" t="s">
        <v>259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59"/>
      <c r="N183" s="46"/>
      <c r="O183" s="46"/>
      <c r="P183" s="59"/>
      <c r="Q183" s="59"/>
      <c r="R183" s="59"/>
      <c r="S183" s="59"/>
      <c r="T183" s="59"/>
      <c r="U183" s="48"/>
      <c r="V183" s="48"/>
      <c r="W183" s="48"/>
      <c r="X183" s="59"/>
      <c r="Y183" s="48"/>
      <c r="Z183" s="48"/>
      <c r="AA183" s="49"/>
      <c r="AB183" s="49"/>
      <c r="AC183" s="49"/>
      <c r="AD183" s="49"/>
      <c r="AE183" s="48"/>
      <c r="AF183" s="49"/>
      <c r="AG183" s="48"/>
      <c r="AH183" s="49"/>
      <c r="AI183" s="49"/>
      <c r="AK183" s="50"/>
      <c r="AL183" s="55"/>
      <c r="AM183" s="48"/>
      <c r="AN183" s="46"/>
      <c r="AO183" s="48"/>
      <c r="AP183" s="46"/>
      <c r="AQ183" s="46" t="s">
        <v>259</v>
      </c>
      <c r="AR183" s="45"/>
    </row>
    <row r="184" spans="1:257" x14ac:dyDescent="0.25">
      <c r="A184" s="45" t="s">
        <v>146</v>
      </c>
      <c r="B184" s="46" t="s">
        <v>865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59"/>
      <c r="N184" s="46"/>
      <c r="O184" s="46"/>
      <c r="P184" s="59"/>
      <c r="Q184" s="59"/>
      <c r="R184" s="59"/>
      <c r="S184" s="59"/>
      <c r="T184" s="59"/>
      <c r="U184" s="48"/>
      <c r="V184" s="48"/>
      <c r="W184" s="48"/>
      <c r="X184" s="59"/>
      <c r="Y184" s="48"/>
      <c r="Z184" s="48"/>
      <c r="AA184" s="49"/>
      <c r="AB184" s="49"/>
      <c r="AC184" s="49"/>
      <c r="AD184" s="49"/>
      <c r="AE184" s="48"/>
      <c r="AF184" s="49"/>
      <c r="AG184" s="48"/>
      <c r="AH184" s="49"/>
      <c r="AI184" s="49"/>
      <c r="AK184" s="50"/>
      <c r="AL184" s="55"/>
      <c r="AM184" s="48"/>
      <c r="AN184" s="46"/>
      <c r="AO184" s="48"/>
      <c r="AP184" s="46"/>
      <c r="AQ184" s="46" t="s">
        <v>865</v>
      </c>
      <c r="AR184" s="45"/>
    </row>
    <row r="185" spans="1:257" x14ac:dyDescent="0.25">
      <c r="A185" s="45" t="s">
        <v>81</v>
      </c>
      <c r="B185" s="46" t="s">
        <v>528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59"/>
      <c r="N185" s="46"/>
      <c r="O185" s="46"/>
      <c r="P185" s="59"/>
      <c r="Q185" s="59"/>
      <c r="R185" s="59"/>
      <c r="S185" s="59"/>
      <c r="T185" s="59"/>
      <c r="U185" s="48"/>
      <c r="V185" s="48"/>
      <c r="W185" s="48"/>
      <c r="X185" s="59"/>
      <c r="Y185" s="48"/>
      <c r="Z185" s="48"/>
      <c r="AA185" s="49"/>
      <c r="AB185" s="49"/>
      <c r="AC185" s="49"/>
      <c r="AD185" s="49"/>
      <c r="AE185" s="48"/>
      <c r="AF185" s="49"/>
      <c r="AG185" s="48"/>
      <c r="AH185" s="49"/>
      <c r="AI185" s="49"/>
      <c r="AK185" s="50"/>
      <c r="AL185" s="55"/>
      <c r="AM185" s="48"/>
      <c r="AN185" s="46"/>
      <c r="AO185" s="48"/>
      <c r="AP185" s="46"/>
      <c r="AQ185" s="46" t="s">
        <v>528</v>
      </c>
      <c r="AR185" s="45"/>
    </row>
    <row r="186" spans="1:257" x14ac:dyDescent="0.25">
      <c r="A186" s="45" t="s">
        <v>71</v>
      </c>
      <c r="B186" s="46" t="s">
        <v>484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59"/>
      <c r="N186" s="46"/>
      <c r="O186" s="46"/>
      <c r="P186" s="59"/>
      <c r="Q186" s="59"/>
      <c r="R186" s="59"/>
      <c r="S186" s="59"/>
      <c r="T186" s="59"/>
      <c r="U186" s="48"/>
      <c r="V186" s="48"/>
      <c r="W186" s="48"/>
      <c r="X186" s="59"/>
      <c r="Y186" s="48"/>
      <c r="Z186" s="48"/>
      <c r="AA186" s="49"/>
      <c r="AB186" s="49"/>
      <c r="AC186" s="49"/>
      <c r="AD186" s="49"/>
      <c r="AE186" s="48"/>
      <c r="AF186" s="49"/>
      <c r="AG186" s="48"/>
      <c r="AH186" s="49"/>
      <c r="AI186" s="49"/>
      <c r="AK186" s="50"/>
      <c r="AL186" s="55"/>
      <c r="AM186" s="48"/>
      <c r="AN186" s="46"/>
      <c r="AO186" s="48"/>
      <c r="AP186" s="46"/>
      <c r="AQ186" s="46" t="s">
        <v>484</v>
      </c>
      <c r="AR186" s="45"/>
    </row>
    <row r="187" spans="1:257" x14ac:dyDescent="0.25">
      <c r="A187" s="45" t="s">
        <v>58</v>
      </c>
      <c r="B187" s="46" t="s">
        <v>417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59"/>
      <c r="N187" s="46"/>
      <c r="O187" s="46"/>
      <c r="P187" s="59"/>
      <c r="Q187" s="59"/>
      <c r="R187" s="59"/>
      <c r="S187" s="59"/>
      <c r="T187" s="59"/>
      <c r="U187" s="48"/>
      <c r="V187" s="48"/>
      <c r="W187" s="48"/>
      <c r="X187" s="59"/>
      <c r="Y187" s="48"/>
      <c r="Z187" s="48"/>
      <c r="AA187" s="49"/>
      <c r="AB187" s="49"/>
      <c r="AC187" s="49"/>
      <c r="AD187" s="49"/>
      <c r="AE187" s="48"/>
      <c r="AF187" s="49"/>
      <c r="AG187" s="48"/>
      <c r="AH187" s="49"/>
      <c r="AI187" s="49"/>
      <c r="AK187" s="50"/>
      <c r="AL187" s="55"/>
      <c r="AM187" s="48"/>
      <c r="AN187" s="46"/>
      <c r="AO187" s="48"/>
      <c r="AP187" s="46"/>
      <c r="AQ187" s="46" t="s">
        <v>417</v>
      </c>
      <c r="AR187" s="45"/>
    </row>
    <row r="188" spans="1:257" x14ac:dyDescent="0.25">
      <c r="A188" s="45" t="s">
        <v>68</v>
      </c>
      <c r="B188" s="46" t="s">
        <v>446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59"/>
      <c r="N188" s="46"/>
      <c r="O188" s="46"/>
      <c r="P188" s="59"/>
      <c r="Q188" s="59"/>
      <c r="R188" s="59"/>
      <c r="S188" s="59"/>
      <c r="T188" s="59"/>
      <c r="U188" s="48"/>
      <c r="V188" s="48"/>
      <c r="W188" s="48"/>
      <c r="X188" s="59"/>
      <c r="Y188" s="48"/>
      <c r="Z188" s="48"/>
      <c r="AA188" s="49"/>
      <c r="AB188" s="49"/>
      <c r="AC188" s="49"/>
      <c r="AD188" s="49"/>
      <c r="AE188" s="48"/>
      <c r="AF188" s="49"/>
      <c r="AG188" s="48"/>
      <c r="AH188" s="49"/>
      <c r="AI188" s="49"/>
      <c r="AK188" s="50"/>
      <c r="AL188" s="55"/>
      <c r="AM188" s="48"/>
      <c r="AN188" s="46"/>
      <c r="AO188" s="48"/>
      <c r="AP188" s="46"/>
      <c r="AQ188" s="46" t="s">
        <v>446</v>
      </c>
      <c r="AR188" s="45"/>
    </row>
    <row r="189" spans="1:257" x14ac:dyDescent="0.25">
      <c r="A189" s="45" t="s">
        <v>140</v>
      </c>
      <c r="B189" s="46" t="s">
        <v>855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59"/>
      <c r="N189" s="46"/>
      <c r="O189" s="46"/>
      <c r="P189" s="59"/>
      <c r="Q189" s="59"/>
      <c r="R189" s="59"/>
      <c r="S189" s="59"/>
      <c r="T189" s="59"/>
      <c r="U189" s="48"/>
      <c r="V189" s="48"/>
      <c r="W189" s="48"/>
      <c r="X189" s="59"/>
      <c r="Y189" s="48"/>
      <c r="Z189" s="48"/>
      <c r="AA189" s="49"/>
      <c r="AB189" s="49"/>
      <c r="AC189" s="49"/>
      <c r="AD189" s="49"/>
      <c r="AE189" s="48"/>
      <c r="AF189" s="49"/>
      <c r="AG189" s="48"/>
      <c r="AH189" s="49"/>
      <c r="AI189" s="49"/>
      <c r="AK189" s="50"/>
      <c r="AL189" s="55"/>
      <c r="AM189" s="48"/>
      <c r="AN189" s="46"/>
      <c r="AO189" s="48"/>
      <c r="AP189" s="46"/>
      <c r="AQ189" s="46" t="s">
        <v>855</v>
      </c>
      <c r="AR189" s="45"/>
    </row>
    <row r="190" spans="1:257" x14ac:dyDescent="0.25">
      <c r="A190" s="45" t="s">
        <v>883</v>
      </c>
      <c r="B190" s="46" t="s">
        <v>893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59"/>
      <c r="N190" s="46"/>
      <c r="O190" s="46"/>
      <c r="P190" s="59"/>
      <c r="Q190" s="59"/>
      <c r="R190" s="59"/>
      <c r="S190" s="59"/>
      <c r="T190" s="59"/>
      <c r="U190" s="48"/>
      <c r="V190" s="48"/>
      <c r="W190" s="48"/>
      <c r="X190" s="59"/>
      <c r="Y190" s="48"/>
      <c r="Z190" s="48"/>
      <c r="AA190" s="49"/>
      <c r="AB190" s="49"/>
      <c r="AC190" s="49"/>
      <c r="AD190" s="49"/>
      <c r="AE190" s="48"/>
      <c r="AF190" s="49"/>
      <c r="AG190" s="48"/>
      <c r="AH190" s="49"/>
      <c r="AI190" s="49"/>
      <c r="AK190" s="50"/>
      <c r="AL190" s="55"/>
      <c r="AM190" s="48"/>
      <c r="AN190" s="46"/>
      <c r="AO190" s="48"/>
      <c r="AP190" s="46"/>
      <c r="AQ190" s="46" t="s">
        <v>893</v>
      </c>
      <c r="AR190" s="45"/>
    </row>
    <row r="191" spans="1:257" x14ac:dyDescent="0.25">
      <c r="A191" s="45" t="s">
        <v>639</v>
      </c>
      <c r="B191" s="46" t="s">
        <v>423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59"/>
      <c r="N191" s="46"/>
      <c r="O191" s="46"/>
      <c r="P191" s="59"/>
      <c r="Q191" s="59"/>
      <c r="R191" s="59"/>
      <c r="S191" s="59"/>
      <c r="T191" s="59"/>
      <c r="U191" s="48"/>
      <c r="V191" s="48"/>
      <c r="W191" s="48"/>
      <c r="X191" s="59"/>
      <c r="Y191" s="48"/>
      <c r="Z191" s="48"/>
      <c r="AA191" s="49"/>
      <c r="AB191" s="49"/>
      <c r="AC191" s="49"/>
      <c r="AD191" s="49"/>
      <c r="AE191" s="48"/>
      <c r="AF191" s="49"/>
      <c r="AG191" s="48"/>
      <c r="AH191" s="49"/>
      <c r="AI191" s="49"/>
      <c r="AK191" s="50"/>
      <c r="AL191" s="55"/>
      <c r="AM191" s="48"/>
      <c r="AN191" s="46"/>
      <c r="AO191" s="48"/>
      <c r="AP191" s="46"/>
      <c r="AQ191" s="46" t="s">
        <v>423</v>
      </c>
      <c r="AR191" s="45"/>
    </row>
    <row r="192" spans="1:257" x14ac:dyDescent="0.25">
      <c r="A192" s="45" t="s">
        <v>119</v>
      </c>
      <c r="B192" s="46" t="s">
        <v>716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59"/>
      <c r="N192" s="46"/>
      <c r="O192" s="46"/>
      <c r="P192" s="59"/>
      <c r="Q192" s="59"/>
      <c r="R192" s="59"/>
      <c r="S192" s="59"/>
      <c r="T192" s="59"/>
      <c r="U192" s="48"/>
      <c r="V192" s="48"/>
      <c r="W192" s="48"/>
      <c r="X192" s="59"/>
      <c r="Y192" s="48"/>
      <c r="Z192" s="48"/>
      <c r="AA192" s="49"/>
      <c r="AB192" s="49"/>
      <c r="AC192" s="49"/>
      <c r="AD192" s="49"/>
      <c r="AE192" s="48"/>
      <c r="AF192" s="49"/>
      <c r="AG192" s="48"/>
      <c r="AH192" s="49"/>
      <c r="AI192" s="49"/>
      <c r="AK192" s="50"/>
      <c r="AL192" s="55"/>
      <c r="AM192" s="48"/>
      <c r="AN192" s="46"/>
      <c r="AO192" s="48"/>
      <c r="AP192" s="46"/>
      <c r="AQ192" s="46" t="s">
        <v>716</v>
      </c>
      <c r="AR192" s="45"/>
    </row>
    <row r="193" spans="1:257" x14ac:dyDescent="0.25">
      <c r="A193" s="45" t="s">
        <v>513</v>
      </c>
      <c r="B193" s="46" t="s">
        <v>857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59"/>
      <c r="N193" s="46"/>
      <c r="O193" s="46"/>
      <c r="P193" s="59"/>
      <c r="Q193" s="59"/>
      <c r="R193" s="59"/>
      <c r="S193" s="59"/>
      <c r="T193" s="59"/>
      <c r="U193" s="48"/>
      <c r="V193" s="48"/>
      <c r="W193" s="48"/>
      <c r="X193" s="59"/>
      <c r="Y193" s="48"/>
      <c r="Z193" s="48"/>
      <c r="AA193" s="49"/>
      <c r="AB193" s="49"/>
      <c r="AC193" s="49"/>
      <c r="AD193" s="49"/>
      <c r="AE193" s="48"/>
      <c r="AF193" s="49"/>
      <c r="AG193" s="48"/>
      <c r="AH193" s="49"/>
      <c r="AI193" s="49"/>
      <c r="AK193" s="50"/>
      <c r="AL193" s="55"/>
      <c r="AM193" s="48"/>
      <c r="AN193" s="46"/>
      <c r="AO193" s="48"/>
      <c r="AP193" s="46"/>
      <c r="AQ193" s="46" t="s">
        <v>857</v>
      </c>
      <c r="AR193" s="45"/>
    </row>
    <row r="194" spans="1:257" x14ac:dyDescent="0.25">
      <c r="A194" s="45" t="s">
        <v>60</v>
      </c>
      <c r="B194" s="46" t="s">
        <v>422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59"/>
      <c r="N194" s="46"/>
      <c r="O194" s="46"/>
      <c r="P194" s="59"/>
      <c r="Q194" s="59"/>
      <c r="R194" s="59"/>
      <c r="S194" s="59"/>
      <c r="T194" s="59"/>
      <c r="U194" s="48"/>
      <c r="V194" s="48"/>
      <c r="W194" s="48"/>
      <c r="X194" s="59"/>
      <c r="Y194" s="48"/>
      <c r="Z194" s="48"/>
      <c r="AA194" s="49"/>
      <c r="AB194" s="49"/>
      <c r="AC194" s="49"/>
      <c r="AD194" s="49"/>
      <c r="AE194" s="48"/>
      <c r="AF194" s="49"/>
      <c r="AG194" s="48"/>
      <c r="AH194" s="49"/>
      <c r="AI194" s="49"/>
      <c r="AK194" s="50"/>
      <c r="AL194" s="55"/>
      <c r="AM194" s="48"/>
      <c r="AN194" s="46"/>
      <c r="AO194" s="48"/>
      <c r="AP194" s="46"/>
      <c r="AQ194" s="46" t="s">
        <v>422</v>
      </c>
      <c r="AR194" s="45"/>
    </row>
    <row r="195" spans="1:257" s="10" customFormat="1" x14ac:dyDescent="0.25">
      <c r="A195" s="63" t="s">
        <v>437</v>
      </c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81"/>
      <c r="N195" s="64"/>
      <c r="O195" s="64"/>
      <c r="P195" s="81"/>
      <c r="Q195" s="81"/>
      <c r="R195" s="81"/>
      <c r="S195" s="81"/>
      <c r="T195" s="81"/>
      <c r="U195" s="66"/>
      <c r="V195" s="66"/>
      <c r="W195" s="66"/>
      <c r="X195" s="81"/>
      <c r="Y195" s="66"/>
      <c r="Z195" s="66"/>
      <c r="AA195" s="71"/>
      <c r="AB195" s="71"/>
      <c r="AC195" s="71"/>
      <c r="AD195" s="71"/>
      <c r="AE195" s="66"/>
      <c r="AF195" s="71"/>
      <c r="AG195" s="66"/>
      <c r="AH195" s="71"/>
      <c r="AI195" s="71"/>
      <c r="AJ195" s="126"/>
      <c r="AK195" s="69"/>
      <c r="AL195" s="70"/>
      <c r="AM195" s="66"/>
      <c r="AN195" s="64"/>
      <c r="AO195" s="66"/>
      <c r="AP195" s="64"/>
      <c r="AQ195" s="63" t="s">
        <v>437</v>
      </c>
      <c r="AR195" s="63"/>
    </row>
    <row r="196" spans="1:257" x14ac:dyDescent="0.25">
      <c r="A196" s="36" t="s">
        <v>734</v>
      </c>
      <c r="B196" s="38"/>
      <c r="C196" s="60"/>
      <c r="D196" s="60"/>
      <c r="E196" s="60"/>
      <c r="F196" s="60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9"/>
      <c r="Z196" s="37"/>
      <c r="AA196" s="42"/>
      <c r="AB196" s="40"/>
      <c r="AC196" s="42"/>
      <c r="AD196" s="42"/>
      <c r="AE196" s="37"/>
      <c r="AF196" s="40"/>
      <c r="AG196" s="37"/>
      <c r="AH196" s="40"/>
      <c r="AI196" s="40"/>
      <c r="AK196" s="72"/>
      <c r="AL196" s="73"/>
      <c r="AM196" s="38"/>
      <c r="AN196" s="39"/>
      <c r="AO196" s="39"/>
      <c r="AP196" s="39"/>
      <c r="AQ196" s="38"/>
      <c r="AR196" s="4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</row>
    <row r="197" spans="1:257" x14ac:dyDescent="0.25">
      <c r="A197" s="45" t="s">
        <v>733</v>
      </c>
      <c r="B197" s="46" t="s">
        <v>600</v>
      </c>
      <c r="C197" s="47"/>
      <c r="D197" s="47"/>
      <c r="E197" s="47">
        <v>1</v>
      </c>
      <c r="F197" s="47">
        <v>2</v>
      </c>
      <c r="G197" s="47"/>
      <c r="H197" s="47"/>
      <c r="I197" s="47"/>
      <c r="J197" s="47"/>
      <c r="K197" s="47">
        <v>1</v>
      </c>
      <c r="L197" s="47"/>
      <c r="M197" s="47"/>
      <c r="N197" s="47"/>
      <c r="O197" s="47">
        <v>1</v>
      </c>
      <c r="P197" s="48" t="s">
        <v>221</v>
      </c>
      <c r="Q197" s="48" t="s">
        <v>0</v>
      </c>
      <c r="R197" s="48">
        <v>2</v>
      </c>
      <c r="S197" s="48">
        <v>1</v>
      </c>
      <c r="T197" s="48"/>
      <c r="U197" s="48"/>
      <c r="V197" s="48"/>
      <c r="W197" s="48"/>
      <c r="X197" s="48"/>
      <c r="Y197" s="48"/>
      <c r="Z197" s="48"/>
      <c r="AA197" s="49"/>
      <c r="AB197" s="49"/>
      <c r="AC197" s="49">
        <v>1</v>
      </c>
      <c r="AD197" s="49"/>
      <c r="AE197" s="48"/>
      <c r="AF197" s="49"/>
      <c r="AG197" s="48">
        <v>2</v>
      </c>
      <c r="AH197" s="49">
        <v>1</v>
      </c>
      <c r="AI197" s="49"/>
      <c r="AJ197" s="125">
        <v>1</v>
      </c>
      <c r="AK197" s="54">
        <f>SUM(C197:AJ197)/34</f>
        <v>0.38235294117647056</v>
      </c>
      <c r="AL197" s="55">
        <f>COUNT(C197:AJ197)/34*100</f>
        <v>29.411764705882355</v>
      </c>
      <c r="AM197" s="48"/>
      <c r="AN197" s="47"/>
      <c r="AO197" s="48">
        <v>1</v>
      </c>
      <c r="AP197" s="47"/>
      <c r="AQ197" s="46" t="s">
        <v>600</v>
      </c>
      <c r="AR197" s="45"/>
    </row>
    <row r="198" spans="1:257" x14ac:dyDescent="0.25">
      <c r="A198" s="45" t="s">
        <v>85</v>
      </c>
      <c r="B198" s="46" t="s">
        <v>547</v>
      </c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9"/>
      <c r="AB198" s="49"/>
      <c r="AC198" s="49"/>
      <c r="AD198" s="49"/>
      <c r="AE198" s="48"/>
      <c r="AF198" s="49"/>
      <c r="AG198" s="48"/>
      <c r="AH198" s="49"/>
      <c r="AI198" s="49"/>
      <c r="AK198" s="50"/>
      <c r="AL198" s="55"/>
      <c r="AM198" s="48"/>
      <c r="AN198" s="47"/>
      <c r="AO198" s="48"/>
      <c r="AP198" s="47"/>
      <c r="AQ198" s="46" t="s">
        <v>547</v>
      </c>
      <c r="AR198" s="45"/>
    </row>
    <row r="199" spans="1:257" x14ac:dyDescent="0.25">
      <c r="A199" s="45" t="s">
        <v>830</v>
      </c>
      <c r="B199" s="46" t="s">
        <v>685</v>
      </c>
      <c r="C199" s="48"/>
      <c r="D199" s="47"/>
      <c r="E199" s="47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9"/>
      <c r="AB199" s="49"/>
      <c r="AC199" s="49"/>
      <c r="AD199" s="49"/>
      <c r="AE199" s="48"/>
      <c r="AF199" s="49"/>
      <c r="AG199" s="48"/>
      <c r="AH199" s="49"/>
      <c r="AI199" s="49"/>
      <c r="AK199" s="50"/>
      <c r="AL199" s="55"/>
      <c r="AM199" s="48"/>
      <c r="AN199" s="47"/>
      <c r="AO199" s="48"/>
      <c r="AP199" s="47"/>
      <c r="AQ199" s="46" t="s">
        <v>685</v>
      </c>
      <c r="AR199" s="45"/>
    </row>
    <row r="200" spans="1:257" x14ac:dyDescent="0.25">
      <c r="A200" s="45" t="s">
        <v>139</v>
      </c>
      <c r="B200" s="46" t="s">
        <v>845</v>
      </c>
      <c r="C200" s="48"/>
      <c r="D200" s="47"/>
      <c r="E200" s="47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9"/>
      <c r="AB200" s="49"/>
      <c r="AC200" s="49"/>
      <c r="AD200" s="49"/>
      <c r="AE200" s="48"/>
      <c r="AF200" s="49"/>
      <c r="AG200" s="48"/>
      <c r="AH200" s="49"/>
      <c r="AI200" s="49"/>
      <c r="AK200" s="50"/>
      <c r="AL200" s="55"/>
      <c r="AM200" s="48"/>
      <c r="AN200" s="47"/>
      <c r="AO200" s="48"/>
      <c r="AP200" s="47"/>
      <c r="AQ200" s="46" t="s">
        <v>845</v>
      </c>
      <c r="AR200" s="45"/>
    </row>
    <row r="201" spans="1:257" x14ac:dyDescent="0.25">
      <c r="A201" s="45" t="s">
        <v>104</v>
      </c>
      <c r="B201" s="46" t="s">
        <v>640</v>
      </c>
      <c r="C201" s="48"/>
      <c r="D201" s="47"/>
      <c r="E201" s="47"/>
      <c r="F201" s="48"/>
      <c r="G201" s="48"/>
      <c r="H201" s="48"/>
      <c r="I201" s="48"/>
      <c r="J201" s="48"/>
      <c r="K201" s="47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9"/>
      <c r="AB201" s="49"/>
      <c r="AC201" s="49"/>
      <c r="AD201" s="49"/>
      <c r="AE201" s="48"/>
      <c r="AF201" s="49"/>
      <c r="AG201" s="48"/>
      <c r="AH201" s="49"/>
      <c r="AI201" s="49"/>
      <c r="AK201" s="50"/>
      <c r="AL201" s="55"/>
      <c r="AM201" s="48"/>
      <c r="AN201" s="47"/>
      <c r="AO201" s="48"/>
      <c r="AP201" s="47"/>
      <c r="AQ201" s="46" t="s">
        <v>640</v>
      </c>
      <c r="AR201" s="45"/>
    </row>
    <row r="202" spans="1:257" x14ac:dyDescent="0.25">
      <c r="A202" s="45" t="s">
        <v>107</v>
      </c>
      <c r="B202" s="46" t="s">
        <v>653</v>
      </c>
      <c r="C202" s="48"/>
      <c r="D202" s="47"/>
      <c r="E202" s="47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9"/>
      <c r="AB202" s="49"/>
      <c r="AC202" s="49"/>
      <c r="AD202" s="49"/>
      <c r="AE202" s="48"/>
      <c r="AF202" s="49"/>
      <c r="AG202" s="48"/>
      <c r="AH202" s="49"/>
      <c r="AI202" s="49"/>
      <c r="AK202" s="50"/>
      <c r="AL202" s="51"/>
      <c r="AM202" s="47"/>
      <c r="AN202" s="47"/>
      <c r="AO202" s="48"/>
      <c r="AP202" s="47"/>
      <c r="AQ202" s="46" t="s">
        <v>653</v>
      </c>
      <c r="AR202" s="45"/>
    </row>
    <row r="203" spans="1:257" x14ac:dyDescent="0.25">
      <c r="A203" s="45" t="s">
        <v>48</v>
      </c>
      <c r="B203" s="46" t="s">
        <v>344</v>
      </c>
      <c r="C203" s="48"/>
      <c r="D203" s="47"/>
      <c r="E203" s="47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9"/>
      <c r="AB203" s="49"/>
      <c r="AC203" s="49"/>
      <c r="AD203" s="49"/>
      <c r="AE203" s="48"/>
      <c r="AF203" s="49"/>
      <c r="AG203" s="48"/>
      <c r="AH203" s="49"/>
      <c r="AI203" s="49"/>
      <c r="AK203" s="50"/>
      <c r="AL203" s="55"/>
      <c r="AM203" s="48"/>
      <c r="AN203" s="47"/>
      <c r="AO203" s="48"/>
      <c r="AP203" s="47"/>
      <c r="AQ203" s="46" t="s">
        <v>344</v>
      </c>
      <c r="AR203" s="45"/>
    </row>
    <row r="204" spans="1:257" x14ac:dyDescent="0.25">
      <c r="A204" s="45" t="s">
        <v>36</v>
      </c>
      <c r="B204" s="46" t="s">
        <v>299</v>
      </c>
      <c r="C204" s="48"/>
      <c r="D204" s="47"/>
      <c r="E204" s="47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9"/>
      <c r="AB204" s="49"/>
      <c r="AC204" s="49"/>
      <c r="AD204" s="49"/>
      <c r="AE204" s="48"/>
      <c r="AF204" s="49"/>
      <c r="AG204" s="48"/>
      <c r="AH204" s="49"/>
      <c r="AI204" s="49"/>
      <c r="AK204" s="50"/>
      <c r="AL204" s="55"/>
      <c r="AM204" s="48"/>
      <c r="AN204" s="47"/>
      <c r="AO204" s="48"/>
      <c r="AP204" s="47"/>
      <c r="AQ204" s="46" t="s">
        <v>299</v>
      </c>
      <c r="AR204" s="45"/>
    </row>
    <row r="205" spans="1:257" s="10" customFormat="1" x14ac:dyDescent="0.25">
      <c r="A205" s="63" t="s">
        <v>829</v>
      </c>
      <c r="B205" s="64"/>
      <c r="C205" s="66"/>
      <c r="D205" s="65"/>
      <c r="E205" s="65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  <c r="AA205" s="71"/>
      <c r="AB205" s="71"/>
      <c r="AC205" s="71"/>
      <c r="AD205" s="71"/>
      <c r="AE205" s="66"/>
      <c r="AF205" s="71"/>
      <c r="AG205" s="66"/>
      <c r="AH205" s="71"/>
      <c r="AI205" s="71"/>
      <c r="AJ205" s="126"/>
      <c r="AK205" s="69"/>
      <c r="AL205" s="70"/>
      <c r="AM205" s="66"/>
      <c r="AN205" s="65"/>
      <c r="AO205" s="66"/>
      <c r="AP205" s="65"/>
      <c r="AQ205" s="63" t="s">
        <v>829</v>
      </c>
      <c r="AR205" s="63"/>
    </row>
    <row r="206" spans="1:257" x14ac:dyDescent="0.25">
      <c r="A206" s="36" t="s">
        <v>508</v>
      </c>
      <c r="B206" s="77"/>
      <c r="C206" s="60"/>
      <c r="D206" s="60"/>
      <c r="E206" s="60"/>
      <c r="F206" s="60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9"/>
      <c r="Z206" s="37"/>
      <c r="AA206" s="40"/>
      <c r="AB206" s="40"/>
      <c r="AC206" s="42"/>
      <c r="AD206" s="42"/>
      <c r="AE206" s="37"/>
      <c r="AF206" s="40"/>
      <c r="AG206" s="37"/>
      <c r="AH206" s="40"/>
      <c r="AI206" s="40"/>
      <c r="AK206" s="72"/>
      <c r="AL206" s="82"/>
      <c r="AM206" s="76"/>
      <c r="AN206" s="76"/>
      <c r="AO206" s="76"/>
      <c r="AP206" s="76"/>
      <c r="AQ206" s="77"/>
      <c r="AR206" s="4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</row>
    <row r="207" spans="1:257" x14ac:dyDescent="0.25">
      <c r="A207" s="45" t="s">
        <v>507</v>
      </c>
      <c r="B207" s="46" t="s">
        <v>468</v>
      </c>
      <c r="C207" s="47">
        <v>24</v>
      </c>
      <c r="D207" s="47">
        <v>69</v>
      </c>
      <c r="E207" s="47">
        <v>36</v>
      </c>
      <c r="F207" s="47">
        <v>77</v>
      </c>
      <c r="G207" s="47">
        <v>57</v>
      </c>
      <c r="H207" s="47">
        <v>29</v>
      </c>
      <c r="I207" s="47">
        <v>45</v>
      </c>
      <c r="J207" s="47">
        <v>33</v>
      </c>
      <c r="K207" s="47">
        <v>9</v>
      </c>
      <c r="L207" s="47">
        <v>34</v>
      </c>
      <c r="M207" s="47">
        <v>17</v>
      </c>
      <c r="N207" s="47">
        <v>17</v>
      </c>
      <c r="O207" s="47">
        <v>7</v>
      </c>
      <c r="P207" s="48">
        <v>9</v>
      </c>
      <c r="Q207" s="48">
        <v>14</v>
      </c>
      <c r="R207" s="48">
        <v>5</v>
      </c>
      <c r="S207" s="48">
        <v>7</v>
      </c>
      <c r="T207" s="48">
        <v>14</v>
      </c>
      <c r="U207" s="48">
        <v>13</v>
      </c>
      <c r="V207" s="48">
        <v>14</v>
      </c>
      <c r="W207" s="47">
        <v>15</v>
      </c>
      <c r="X207" s="47">
        <v>13</v>
      </c>
      <c r="Y207" s="48">
        <v>7</v>
      </c>
      <c r="Z207" s="48">
        <v>4</v>
      </c>
      <c r="AA207" s="61">
        <v>4</v>
      </c>
      <c r="AB207" s="49">
        <v>10</v>
      </c>
      <c r="AC207" s="49">
        <v>6</v>
      </c>
      <c r="AD207" s="49">
        <v>3</v>
      </c>
      <c r="AE207" s="48">
        <v>15</v>
      </c>
      <c r="AF207" s="49">
        <v>5</v>
      </c>
      <c r="AG207" s="48">
        <v>13</v>
      </c>
      <c r="AH207" s="49">
        <v>9</v>
      </c>
      <c r="AI207" s="49">
        <v>6</v>
      </c>
      <c r="AJ207" s="127">
        <v>2</v>
      </c>
      <c r="AK207" s="54">
        <f t="shared" ref="AK207:AK213" si="20">SUM(C207:AJ207)/34</f>
        <v>18.882352941176471</v>
      </c>
      <c r="AL207" s="55">
        <f t="shared" ref="AL207:AL213" si="21">COUNT(C207:AJ207)/34*100</f>
        <v>100</v>
      </c>
      <c r="AM207" s="48">
        <v>1</v>
      </c>
      <c r="AN207" s="47"/>
      <c r="AO207" s="48"/>
      <c r="AP207" s="47"/>
      <c r="AQ207" s="46" t="s">
        <v>468</v>
      </c>
      <c r="AR207" s="45"/>
    </row>
    <row r="208" spans="1:257" x14ac:dyDescent="0.25">
      <c r="A208" s="45" t="s">
        <v>129</v>
      </c>
      <c r="B208" s="46" t="s">
        <v>767</v>
      </c>
      <c r="C208" s="47">
        <v>1</v>
      </c>
      <c r="D208" s="47"/>
      <c r="E208" s="47">
        <v>1</v>
      </c>
      <c r="F208" s="47">
        <v>2</v>
      </c>
      <c r="G208" s="47"/>
      <c r="H208" s="47"/>
      <c r="I208" s="47"/>
      <c r="J208" s="47"/>
      <c r="K208" s="47"/>
      <c r="L208" s="47">
        <v>2</v>
      </c>
      <c r="M208" s="47"/>
      <c r="N208" s="47">
        <v>2</v>
      </c>
      <c r="O208" s="47">
        <v>1</v>
      </c>
      <c r="P208" s="48"/>
      <c r="Q208" s="48"/>
      <c r="R208" s="48"/>
      <c r="S208" s="48"/>
      <c r="T208" s="48"/>
      <c r="U208" s="48"/>
      <c r="V208" s="48"/>
      <c r="W208" s="47"/>
      <c r="X208" s="47"/>
      <c r="Y208" s="48"/>
      <c r="Z208" s="48"/>
      <c r="AA208" s="61">
        <v>2</v>
      </c>
      <c r="AB208" s="49">
        <v>1</v>
      </c>
      <c r="AC208" s="49"/>
      <c r="AD208" s="49"/>
      <c r="AE208" s="48"/>
      <c r="AF208" s="49"/>
      <c r="AG208" s="48">
        <v>1</v>
      </c>
      <c r="AH208" s="49"/>
      <c r="AI208" s="49"/>
      <c r="AK208" s="54">
        <f t="shared" si="20"/>
        <v>0.38235294117647056</v>
      </c>
      <c r="AL208" s="55">
        <f t="shared" si="21"/>
        <v>26.47058823529412</v>
      </c>
      <c r="AM208" s="48"/>
      <c r="AN208" s="47"/>
      <c r="AO208" s="48">
        <v>1</v>
      </c>
      <c r="AP208" s="47"/>
      <c r="AQ208" s="46" t="s">
        <v>767</v>
      </c>
      <c r="AR208" s="45"/>
    </row>
    <row r="209" spans="1:257" x14ac:dyDescent="0.25">
      <c r="A209" s="45" t="s">
        <v>35</v>
      </c>
      <c r="B209" s="46" t="s">
        <v>305</v>
      </c>
      <c r="C209" s="47"/>
      <c r="D209" s="47"/>
      <c r="E209" s="47">
        <v>2</v>
      </c>
      <c r="F209" s="47"/>
      <c r="G209" s="47"/>
      <c r="H209" s="47">
        <v>1</v>
      </c>
      <c r="I209" s="47">
        <v>1</v>
      </c>
      <c r="J209" s="47"/>
      <c r="K209" s="47">
        <v>2</v>
      </c>
      <c r="L209" s="47">
        <v>4</v>
      </c>
      <c r="M209" s="47"/>
      <c r="N209" s="47">
        <v>4</v>
      </c>
      <c r="O209" s="47">
        <v>1</v>
      </c>
      <c r="P209" s="48"/>
      <c r="Q209" s="48"/>
      <c r="R209" s="48">
        <v>1</v>
      </c>
      <c r="S209" s="48"/>
      <c r="T209" s="48"/>
      <c r="U209" s="48"/>
      <c r="V209" s="48"/>
      <c r="W209" s="47"/>
      <c r="X209" s="47">
        <v>1</v>
      </c>
      <c r="Y209" s="48">
        <v>1</v>
      </c>
      <c r="Z209" s="48"/>
      <c r="AA209" s="61"/>
      <c r="AB209" s="49"/>
      <c r="AC209" s="49">
        <v>1</v>
      </c>
      <c r="AD209" s="49"/>
      <c r="AE209" s="48"/>
      <c r="AF209" s="49">
        <v>1</v>
      </c>
      <c r="AG209" s="48"/>
      <c r="AH209" s="49"/>
      <c r="AI209" s="49">
        <v>1</v>
      </c>
      <c r="AK209" s="54">
        <f t="shared" si="20"/>
        <v>0.61764705882352944</v>
      </c>
      <c r="AL209" s="55">
        <f t="shared" si="21"/>
        <v>38.235294117647058</v>
      </c>
      <c r="AM209" s="48"/>
      <c r="AN209" s="47"/>
      <c r="AO209" s="48">
        <v>1</v>
      </c>
      <c r="AP209" s="47"/>
      <c r="AQ209" s="46" t="s">
        <v>305</v>
      </c>
      <c r="AR209" s="45"/>
    </row>
    <row r="210" spans="1:257" x14ac:dyDescent="0.25">
      <c r="A210" s="45" t="s">
        <v>604</v>
      </c>
      <c r="B210" s="46" t="s">
        <v>360</v>
      </c>
      <c r="C210" s="47">
        <v>5</v>
      </c>
      <c r="D210" s="47">
        <v>2</v>
      </c>
      <c r="E210" s="47">
        <v>4</v>
      </c>
      <c r="F210" s="47"/>
      <c r="G210" s="47">
        <v>4</v>
      </c>
      <c r="H210" s="47">
        <v>3</v>
      </c>
      <c r="I210" s="47">
        <v>4</v>
      </c>
      <c r="J210" s="47">
        <v>6</v>
      </c>
      <c r="K210" s="47">
        <v>4</v>
      </c>
      <c r="L210" s="47">
        <v>12</v>
      </c>
      <c r="M210" s="47">
        <v>6</v>
      </c>
      <c r="N210" s="47">
        <v>8</v>
      </c>
      <c r="O210" s="47">
        <v>10</v>
      </c>
      <c r="P210" s="48">
        <v>8</v>
      </c>
      <c r="Q210" s="48">
        <v>11</v>
      </c>
      <c r="R210" s="48">
        <v>5</v>
      </c>
      <c r="S210" s="48">
        <v>7</v>
      </c>
      <c r="T210" s="48">
        <v>1</v>
      </c>
      <c r="U210" s="48">
        <v>2</v>
      </c>
      <c r="V210" s="48">
        <v>5</v>
      </c>
      <c r="W210" s="47">
        <v>1</v>
      </c>
      <c r="X210" s="47"/>
      <c r="Y210" s="48">
        <v>3</v>
      </c>
      <c r="Z210" s="48">
        <v>1</v>
      </c>
      <c r="AA210" s="61">
        <v>1</v>
      </c>
      <c r="AB210" s="49">
        <v>1</v>
      </c>
      <c r="AC210" s="49">
        <v>5</v>
      </c>
      <c r="AD210" s="49"/>
      <c r="AE210" s="48">
        <v>1</v>
      </c>
      <c r="AF210" s="49"/>
      <c r="AG210" s="48"/>
      <c r="AH210" s="49">
        <v>2</v>
      </c>
      <c r="AI210" s="49">
        <v>2</v>
      </c>
      <c r="AJ210" s="127">
        <v>5</v>
      </c>
      <c r="AK210" s="54">
        <f t="shared" si="20"/>
        <v>3.7941176470588234</v>
      </c>
      <c r="AL210" s="55">
        <f t="shared" si="21"/>
        <v>85.294117647058826</v>
      </c>
      <c r="AM210" s="48"/>
      <c r="AN210" s="47">
        <v>1</v>
      </c>
      <c r="AO210" s="48"/>
      <c r="AP210" s="47"/>
      <c r="AQ210" s="46" t="s">
        <v>360</v>
      </c>
      <c r="AR210" s="45"/>
    </row>
    <row r="211" spans="1:257" x14ac:dyDescent="0.25">
      <c r="A211" s="45" t="s">
        <v>551</v>
      </c>
      <c r="B211" s="46" t="s">
        <v>283</v>
      </c>
      <c r="C211" s="47">
        <v>24</v>
      </c>
      <c r="D211" s="47">
        <v>49</v>
      </c>
      <c r="E211" s="47">
        <v>27</v>
      </c>
      <c r="F211" s="47">
        <v>82</v>
      </c>
      <c r="G211" s="47">
        <v>40</v>
      </c>
      <c r="H211" s="47">
        <v>28</v>
      </c>
      <c r="I211" s="47">
        <v>52</v>
      </c>
      <c r="J211" s="47">
        <v>28</v>
      </c>
      <c r="K211" s="47">
        <v>36</v>
      </c>
      <c r="L211" s="47">
        <v>50</v>
      </c>
      <c r="M211" s="47">
        <v>27</v>
      </c>
      <c r="N211" s="47">
        <v>82</v>
      </c>
      <c r="O211" s="47">
        <v>41</v>
      </c>
      <c r="P211" s="48">
        <v>16</v>
      </c>
      <c r="Q211" s="48">
        <v>43</v>
      </c>
      <c r="R211" s="48">
        <v>69</v>
      </c>
      <c r="S211" s="48">
        <v>29</v>
      </c>
      <c r="T211" s="48">
        <v>48</v>
      </c>
      <c r="U211" s="48">
        <v>25</v>
      </c>
      <c r="V211" s="48">
        <v>45</v>
      </c>
      <c r="W211" s="47">
        <v>36</v>
      </c>
      <c r="X211" s="47">
        <v>33</v>
      </c>
      <c r="Y211" s="48">
        <v>41</v>
      </c>
      <c r="Z211" s="48">
        <v>81</v>
      </c>
      <c r="AA211" s="61">
        <v>30</v>
      </c>
      <c r="AB211" s="49">
        <v>34</v>
      </c>
      <c r="AC211" s="49">
        <v>66</v>
      </c>
      <c r="AD211" s="49">
        <v>28</v>
      </c>
      <c r="AE211" s="48">
        <v>37</v>
      </c>
      <c r="AF211" s="49">
        <v>21</v>
      </c>
      <c r="AG211" s="48">
        <v>26</v>
      </c>
      <c r="AH211" s="49">
        <v>18</v>
      </c>
      <c r="AI211" s="49">
        <v>21</v>
      </c>
      <c r="AJ211" s="127">
        <v>15</v>
      </c>
      <c r="AK211" s="54">
        <f t="shared" si="20"/>
        <v>39.058823529411768</v>
      </c>
      <c r="AL211" s="55">
        <f t="shared" si="21"/>
        <v>100</v>
      </c>
      <c r="AM211" s="48">
        <v>1</v>
      </c>
      <c r="AN211" s="47"/>
      <c r="AO211" s="48" t="s">
        <v>950</v>
      </c>
      <c r="AP211" s="47"/>
      <c r="AQ211" s="46" t="s">
        <v>283</v>
      </c>
      <c r="AR211" s="45"/>
    </row>
    <row r="212" spans="1:257" x14ac:dyDescent="0.25">
      <c r="A212" s="45" t="s">
        <v>391</v>
      </c>
      <c r="B212" s="46" t="s">
        <v>263</v>
      </c>
      <c r="C212" s="47">
        <v>3</v>
      </c>
      <c r="D212" s="47">
        <v>13</v>
      </c>
      <c r="E212" s="47">
        <v>6</v>
      </c>
      <c r="F212" s="47">
        <v>4</v>
      </c>
      <c r="G212" s="47">
        <v>5</v>
      </c>
      <c r="H212" s="47">
        <v>2</v>
      </c>
      <c r="I212" s="47">
        <v>13</v>
      </c>
      <c r="J212" s="47">
        <v>1</v>
      </c>
      <c r="K212" s="47">
        <v>11</v>
      </c>
      <c r="L212" s="47"/>
      <c r="M212" s="47">
        <v>2</v>
      </c>
      <c r="N212" s="47">
        <v>5</v>
      </c>
      <c r="O212" s="47" t="s">
        <v>232</v>
      </c>
      <c r="P212" s="48">
        <v>5</v>
      </c>
      <c r="Q212" s="48">
        <v>8</v>
      </c>
      <c r="R212" s="48">
        <v>3</v>
      </c>
      <c r="S212" s="48">
        <v>7</v>
      </c>
      <c r="T212" s="48">
        <v>20</v>
      </c>
      <c r="U212" s="48">
        <v>9</v>
      </c>
      <c r="V212" s="48">
        <v>6</v>
      </c>
      <c r="W212" s="47">
        <v>4</v>
      </c>
      <c r="X212" s="47">
        <v>3</v>
      </c>
      <c r="Y212" s="48"/>
      <c r="Z212" s="48">
        <v>7</v>
      </c>
      <c r="AA212" s="61">
        <v>2</v>
      </c>
      <c r="AB212" s="49"/>
      <c r="AC212" s="49">
        <v>1</v>
      </c>
      <c r="AD212" s="49">
        <v>1</v>
      </c>
      <c r="AE212" s="48" t="s">
        <v>223</v>
      </c>
      <c r="AF212" s="49">
        <v>1</v>
      </c>
      <c r="AG212" s="48">
        <v>1</v>
      </c>
      <c r="AH212" s="49">
        <v>8</v>
      </c>
      <c r="AI212" s="49"/>
      <c r="AJ212" s="127">
        <v>2</v>
      </c>
      <c r="AK212" s="54">
        <f t="shared" si="20"/>
        <v>4.5</v>
      </c>
      <c r="AL212" s="55">
        <f t="shared" si="21"/>
        <v>82.35294117647058</v>
      </c>
      <c r="AM212" s="48"/>
      <c r="AN212" s="47">
        <v>1</v>
      </c>
      <c r="AO212" s="48"/>
      <c r="AP212" s="47"/>
      <c r="AQ212" s="46" t="s">
        <v>263</v>
      </c>
      <c r="AR212" s="45"/>
    </row>
    <row r="213" spans="1:257" x14ac:dyDescent="0.25">
      <c r="A213" s="45" t="s">
        <v>671</v>
      </c>
      <c r="B213" s="46" t="s">
        <v>375</v>
      </c>
      <c r="C213" s="47">
        <v>42</v>
      </c>
      <c r="D213" s="47">
        <v>76</v>
      </c>
      <c r="E213" s="47">
        <v>113</v>
      </c>
      <c r="F213" s="47">
        <v>111</v>
      </c>
      <c r="G213" s="47">
        <v>79</v>
      </c>
      <c r="H213" s="47">
        <v>59</v>
      </c>
      <c r="I213" s="47">
        <v>166</v>
      </c>
      <c r="J213" s="47">
        <v>48</v>
      </c>
      <c r="K213" s="47">
        <v>85</v>
      </c>
      <c r="L213" s="47">
        <v>71</v>
      </c>
      <c r="M213" s="47">
        <v>88</v>
      </c>
      <c r="N213" s="47">
        <v>194</v>
      </c>
      <c r="O213" s="47">
        <v>104</v>
      </c>
      <c r="P213" s="48">
        <v>104</v>
      </c>
      <c r="Q213" s="48">
        <v>80</v>
      </c>
      <c r="R213" s="48">
        <v>108</v>
      </c>
      <c r="S213" s="48">
        <v>86</v>
      </c>
      <c r="T213" s="48">
        <v>83</v>
      </c>
      <c r="U213" s="48">
        <v>89</v>
      </c>
      <c r="V213" s="48">
        <v>90</v>
      </c>
      <c r="W213" s="47">
        <v>112</v>
      </c>
      <c r="X213" s="47">
        <v>65</v>
      </c>
      <c r="Y213" s="48">
        <v>127</v>
      </c>
      <c r="Z213" s="48">
        <v>111</v>
      </c>
      <c r="AA213" s="61">
        <v>69</v>
      </c>
      <c r="AB213" s="49">
        <v>143</v>
      </c>
      <c r="AC213" s="49">
        <v>140</v>
      </c>
      <c r="AD213" s="49">
        <v>93</v>
      </c>
      <c r="AE213" s="48">
        <v>76</v>
      </c>
      <c r="AF213" s="49">
        <v>59</v>
      </c>
      <c r="AG213" s="48">
        <v>67</v>
      </c>
      <c r="AH213" s="49">
        <v>52</v>
      </c>
      <c r="AI213" s="49">
        <v>40</v>
      </c>
      <c r="AJ213" s="127">
        <v>74</v>
      </c>
      <c r="AK213" s="54">
        <f t="shared" si="20"/>
        <v>91.294117647058826</v>
      </c>
      <c r="AL213" s="55">
        <f t="shared" si="21"/>
        <v>100</v>
      </c>
      <c r="AM213" s="48">
        <v>1</v>
      </c>
      <c r="AN213" s="47"/>
      <c r="AO213" s="48"/>
      <c r="AP213" s="47"/>
      <c r="AQ213" s="46" t="s">
        <v>375</v>
      </c>
      <c r="AR213" s="45"/>
    </row>
    <row r="214" spans="1:257" x14ac:dyDescent="0.25">
      <c r="A214" s="136" t="s">
        <v>522</v>
      </c>
      <c r="B214" s="143"/>
      <c r="C214" s="60"/>
      <c r="D214" s="60"/>
      <c r="E214" s="60"/>
      <c r="F214" s="60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9"/>
      <c r="Z214" s="37"/>
      <c r="AA214" s="42"/>
      <c r="AB214" s="42"/>
      <c r="AC214" s="42"/>
      <c r="AD214" s="42"/>
      <c r="AE214" s="39"/>
      <c r="AF214" s="40"/>
      <c r="AG214" s="37"/>
      <c r="AH214" s="40"/>
      <c r="AI214" s="40"/>
      <c r="AK214" s="72"/>
      <c r="AL214" s="82"/>
      <c r="AM214" s="76"/>
      <c r="AN214" s="76"/>
      <c r="AO214" s="76"/>
      <c r="AP214" s="76"/>
      <c r="AQ214" s="41"/>
      <c r="AR214" s="4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</row>
    <row r="215" spans="1:257" x14ac:dyDescent="0.25">
      <c r="A215" s="45" t="s">
        <v>521</v>
      </c>
      <c r="B215" s="46" t="s">
        <v>496</v>
      </c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61"/>
      <c r="AB215" s="61"/>
      <c r="AC215" s="61"/>
      <c r="AD215" s="61"/>
      <c r="AE215" s="62"/>
      <c r="AF215" s="61"/>
      <c r="AG215" s="62"/>
      <c r="AH215" s="61"/>
      <c r="AI215" s="61"/>
      <c r="AK215" s="54"/>
      <c r="AL215" s="84"/>
      <c r="AM215" s="83"/>
      <c r="AN215" s="45"/>
      <c r="AO215" s="83"/>
      <c r="AP215" s="45"/>
      <c r="AQ215" s="46" t="s">
        <v>496</v>
      </c>
      <c r="AR215" s="45"/>
    </row>
    <row r="216" spans="1:257" x14ac:dyDescent="0.25">
      <c r="A216" s="45" t="s">
        <v>556</v>
      </c>
      <c r="B216" s="46" t="s">
        <v>664</v>
      </c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61"/>
      <c r="AB216" s="61"/>
      <c r="AC216" s="61"/>
      <c r="AD216" s="61"/>
      <c r="AE216" s="62"/>
      <c r="AF216" s="61"/>
      <c r="AG216" s="62"/>
      <c r="AH216" s="61"/>
      <c r="AI216" s="61"/>
      <c r="AK216" s="54"/>
      <c r="AL216" s="84"/>
      <c r="AM216" s="83"/>
      <c r="AN216" s="45"/>
      <c r="AO216" s="83"/>
      <c r="AP216" s="45"/>
      <c r="AQ216" s="46" t="s">
        <v>664</v>
      </c>
      <c r="AR216" s="45"/>
    </row>
    <row r="217" spans="1:257" x14ac:dyDescent="0.25">
      <c r="A217" s="45" t="s">
        <v>778</v>
      </c>
      <c r="B217" s="46" t="s">
        <v>272</v>
      </c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61"/>
      <c r="AB217" s="61"/>
      <c r="AC217" s="61"/>
      <c r="AD217" s="61"/>
      <c r="AE217" s="62"/>
      <c r="AF217" s="61"/>
      <c r="AG217" s="62"/>
      <c r="AH217" s="61"/>
      <c r="AI217" s="61"/>
      <c r="AK217" s="54"/>
      <c r="AL217" s="84"/>
      <c r="AM217" s="83"/>
      <c r="AN217" s="45"/>
      <c r="AO217" s="83"/>
      <c r="AP217" s="45"/>
      <c r="AQ217" s="46" t="s">
        <v>272</v>
      </c>
      <c r="AR217" s="45"/>
    </row>
    <row r="218" spans="1:257" x14ac:dyDescent="0.25">
      <c r="A218" s="45" t="s">
        <v>137</v>
      </c>
      <c r="B218" s="46" t="s">
        <v>827</v>
      </c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61"/>
      <c r="AB218" s="61"/>
      <c r="AC218" s="61"/>
      <c r="AD218" s="61"/>
      <c r="AE218" s="62"/>
      <c r="AF218" s="61"/>
      <c r="AG218" s="62"/>
      <c r="AH218" s="61"/>
      <c r="AI218" s="61"/>
      <c r="AK218" s="54"/>
      <c r="AL218" s="84"/>
      <c r="AM218" s="83"/>
      <c r="AN218" s="45"/>
      <c r="AO218" s="83"/>
      <c r="AP218" s="45"/>
      <c r="AQ218" s="46" t="s">
        <v>827</v>
      </c>
      <c r="AR218" s="45"/>
    </row>
    <row r="219" spans="1:257" x14ac:dyDescent="0.25">
      <c r="A219" s="45" t="s">
        <v>94</v>
      </c>
      <c r="B219" s="46" t="s">
        <v>601</v>
      </c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61"/>
      <c r="AB219" s="61"/>
      <c r="AC219" s="61"/>
      <c r="AD219" s="61"/>
      <c r="AE219" s="62"/>
      <c r="AF219" s="61"/>
      <c r="AG219" s="62"/>
      <c r="AH219" s="61"/>
      <c r="AI219" s="61"/>
      <c r="AK219" s="54"/>
      <c r="AL219" s="84"/>
      <c r="AM219" s="83"/>
      <c r="AN219" s="45"/>
      <c r="AO219" s="83"/>
      <c r="AP219" s="45"/>
      <c r="AQ219" s="46" t="s">
        <v>601</v>
      </c>
      <c r="AR219" s="45"/>
    </row>
    <row r="220" spans="1:257" x14ac:dyDescent="0.25">
      <c r="A220" s="45" t="s">
        <v>21</v>
      </c>
      <c r="B220" s="46" t="s">
        <v>301</v>
      </c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  <c r="AA220" s="61"/>
      <c r="AB220" s="61"/>
      <c r="AC220" s="61"/>
      <c r="AD220" s="61"/>
      <c r="AE220" s="62"/>
      <c r="AF220" s="61"/>
      <c r="AG220" s="62"/>
      <c r="AH220" s="61"/>
      <c r="AI220" s="61"/>
      <c r="AK220" s="54"/>
      <c r="AL220" s="84"/>
      <c r="AM220" s="83"/>
      <c r="AN220" s="45"/>
      <c r="AO220" s="83"/>
      <c r="AP220" s="45"/>
      <c r="AQ220" s="46" t="s">
        <v>301</v>
      </c>
      <c r="AR220" s="45"/>
    </row>
    <row r="221" spans="1:257" x14ac:dyDescent="0.25">
      <c r="A221" s="45" t="s">
        <v>22</v>
      </c>
      <c r="B221" s="46" t="s">
        <v>280</v>
      </c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61"/>
      <c r="AB221" s="61"/>
      <c r="AC221" s="61"/>
      <c r="AD221" s="61"/>
      <c r="AE221" s="62"/>
      <c r="AF221" s="61"/>
      <c r="AG221" s="62"/>
      <c r="AH221" s="61"/>
      <c r="AI221" s="61"/>
      <c r="AK221" s="54"/>
      <c r="AL221" s="84"/>
      <c r="AM221" s="83"/>
      <c r="AN221" s="45"/>
      <c r="AO221" s="83"/>
      <c r="AP221" s="45"/>
      <c r="AQ221" s="46" t="s">
        <v>280</v>
      </c>
      <c r="AR221" s="45"/>
    </row>
    <row r="222" spans="1:257" x14ac:dyDescent="0.25">
      <c r="A222" s="45" t="s">
        <v>55</v>
      </c>
      <c r="B222" s="46" t="s">
        <v>362</v>
      </c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61"/>
      <c r="AB222" s="61"/>
      <c r="AC222" s="61"/>
      <c r="AD222" s="61"/>
      <c r="AE222" s="62"/>
      <c r="AF222" s="61"/>
      <c r="AG222" s="62"/>
      <c r="AH222" s="61"/>
      <c r="AI222" s="61"/>
      <c r="AK222" s="54"/>
      <c r="AL222" s="84"/>
      <c r="AM222" s="83"/>
      <c r="AN222" s="45"/>
      <c r="AO222" s="83"/>
      <c r="AP222" s="45"/>
      <c r="AQ222" s="46" t="s">
        <v>362</v>
      </c>
      <c r="AR222" s="45"/>
    </row>
    <row r="223" spans="1:257" s="10" customFormat="1" x14ac:dyDescent="0.25">
      <c r="A223" s="63" t="s">
        <v>777</v>
      </c>
      <c r="B223" s="64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  <c r="AA223" s="67"/>
      <c r="AB223" s="67"/>
      <c r="AC223" s="67"/>
      <c r="AD223" s="67"/>
      <c r="AE223" s="68"/>
      <c r="AF223" s="71"/>
      <c r="AG223" s="66"/>
      <c r="AH223" s="71"/>
      <c r="AI223" s="71"/>
      <c r="AJ223" s="126"/>
      <c r="AK223" s="69"/>
      <c r="AL223" s="86"/>
      <c r="AM223" s="85"/>
      <c r="AN223" s="63"/>
      <c r="AO223" s="85"/>
      <c r="AP223" s="63"/>
      <c r="AQ223" s="63" t="s">
        <v>777</v>
      </c>
      <c r="AR223" s="63"/>
    </row>
    <row r="224" spans="1:257" x14ac:dyDescent="0.25">
      <c r="A224" s="45" t="s">
        <v>352</v>
      </c>
      <c r="B224" s="46" t="s">
        <v>287</v>
      </c>
      <c r="C224" s="45">
        <v>73</v>
      </c>
      <c r="D224" s="45">
        <v>79</v>
      </c>
      <c r="E224" s="45">
        <v>168</v>
      </c>
      <c r="F224" s="45">
        <v>119</v>
      </c>
      <c r="G224" s="45">
        <v>101</v>
      </c>
      <c r="H224" s="45">
        <v>147</v>
      </c>
      <c r="I224" s="45">
        <v>131</v>
      </c>
      <c r="J224" s="45">
        <v>113</v>
      </c>
      <c r="K224" s="45">
        <v>205</v>
      </c>
      <c r="L224" s="45">
        <v>138</v>
      </c>
      <c r="M224" s="45">
        <v>69</v>
      </c>
      <c r="N224" s="45">
        <v>101</v>
      </c>
      <c r="O224" s="45">
        <v>59</v>
      </c>
      <c r="P224" s="83">
        <v>58</v>
      </c>
      <c r="Q224" s="83">
        <v>83</v>
      </c>
      <c r="R224" s="83">
        <v>129</v>
      </c>
      <c r="S224" s="83">
        <v>123</v>
      </c>
      <c r="T224" s="83">
        <v>111</v>
      </c>
      <c r="U224" s="83">
        <v>72</v>
      </c>
      <c r="V224" s="83">
        <v>85</v>
      </c>
      <c r="W224" s="45">
        <v>59</v>
      </c>
      <c r="X224" s="45">
        <v>72</v>
      </c>
      <c r="Y224" s="83">
        <v>107</v>
      </c>
      <c r="Z224" s="83">
        <v>102</v>
      </c>
      <c r="AA224" s="61">
        <v>87</v>
      </c>
      <c r="AB224" s="87">
        <v>83</v>
      </c>
      <c r="AC224" s="87">
        <v>96</v>
      </c>
      <c r="AD224" s="87">
        <v>59</v>
      </c>
      <c r="AE224" s="83">
        <v>56</v>
      </c>
      <c r="AF224" s="87">
        <v>72</v>
      </c>
      <c r="AG224" s="48">
        <v>55</v>
      </c>
      <c r="AH224" s="49">
        <v>30</v>
      </c>
      <c r="AI224" s="49">
        <v>37</v>
      </c>
      <c r="AJ224" s="125">
        <v>38</v>
      </c>
      <c r="AK224" s="54">
        <f t="shared" ref="AK224:AK226" si="22">SUM(C224:AJ224)/34</f>
        <v>91.67647058823529</v>
      </c>
      <c r="AL224" s="55">
        <f t="shared" ref="AL224:AL226" si="23">COUNT(C224:AJ224)/34*100</f>
        <v>100</v>
      </c>
      <c r="AM224" s="83">
        <v>1</v>
      </c>
      <c r="AN224" s="45"/>
      <c r="AO224" s="83"/>
      <c r="AP224" s="45"/>
      <c r="AQ224" s="46" t="s">
        <v>287</v>
      </c>
      <c r="AR224" s="45"/>
    </row>
    <row r="225" spans="1:257" x14ac:dyDescent="0.25">
      <c r="A225" s="45" t="s">
        <v>92</v>
      </c>
      <c r="B225" s="46" t="s">
        <v>571</v>
      </c>
      <c r="C225" s="45">
        <v>78</v>
      </c>
      <c r="D225" s="45">
        <v>68</v>
      </c>
      <c r="E225" s="45">
        <v>139</v>
      </c>
      <c r="F225" s="45">
        <v>101</v>
      </c>
      <c r="G225" s="45">
        <v>37</v>
      </c>
      <c r="H225" s="45">
        <v>106</v>
      </c>
      <c r="I225" s="45">
        <v>112</v>
      </c>
      <c r="J225" s="45">
        <v>44</v>
      </c>
      <c r="K225" s="45">
        <v>66</v>
      </c>
      <c r="L225" s="45">
        <v>103</v>
      </c>
      <c r="M225" s="45">
        <v>48</v>
      </c>
      <c r="N225" s="45">
        <v>76</v>
      </c>
      <c r="O225" s="45">
        <v>43</v>
      </c>
      <c r="P225" s="83">
        <v>31</v>
      </c>
      <c r="Q225" s="83">
        <v>75</v>
      </c>
      <c r="R225" s="83">
        <v>139</v>
      </c>
      <c r="S225" s="83">
        <v>42</v>
      </c>
      <c r="T225" s="83">
        <v>56</v>
      </c>
      <c r="U225" s="83">
        <v>70</v>
      </c>
      <c r="V225" s="83">
        <v>79</v>
      </c>
      <c r="W225" s="45">
        <v>58</v>
      </c>
      <c r="X225" s="45">
        <v>71</v>
      </c>
      <c r="Y225" s="83">
        <v>80</v>
      </c>
      <c r="Z225" s="83">
        <v>104</v>
      </c>
      <c r="AA225" s="61">
        <v>82</v>
      </c>
      <c r="AB225" s="87">
        <v>127</v>
      </c>
      <c r="AC225" s="87">
        <v>152</v>
      </c>
      <c r="AD225" s="87">
        <v>82</v>
      </c>
      <c r="AE225" s="83">
        <v>58</v>
      </c>
      <c r="AF225" s="87">
        <v>61</v>
      </c>
      <c r="AG225" s="48">
        <v>53</v>
      </c>
      <c r="AH225" s="49">
        <v>44</v>
      </c>
      <c r="AI225" s="49">
        <v>39</v>
      </c>
      <c r="AJ225" s="125">
        <v>38</v>
      </c>
      <c r="AK225" s="54">
        <f t="shared" si="22"/>
        <v>75.352941176470594</v>
      </c>
      <c r="AL225" s="55">
        <f t="shared" si="23"/>
        <v>100</v>
      </c>
      <c r="AM225" s="83">
        <v>1</v>
      </c>
      <c r="AN225" s="45"/>
      <c r="AO225" s="83"/>
      <c r="AP225" s="45"/>
      <c r="AQ225" s="46" t="s">
        <v>571</v>
      </c>
      <c r="AR225" s="45"/>
    </row>
    <row r="226" spans="1:257" x14ac:dyDescent="0.25">
      <c r="A226" s="45" t="s">
        <v>39</v>
      </c>
      <c r="B226" s="46" t="s">
        <v>314</v>
      </c>
      <c r="C226" s="45">
        <v>21</v>
      </c>
      <c r="D226" s="45">
        <v>38</v>
      </c>
      <c r="E226" s="45">
        <v>37</v>
      </c>
      <c r="F226" s="45">
        <v>30</v>
      </c>
      <c r="G226" s="45">
        <v>33</v>
      </c>
      <c r="H226" s="45">
        <v>4</v>
      </c>
      <c r="I226" s="45">
        <v>38</v>
      </c>
      <c r="J226" s="45">
        <v>29</v>
      </c>
      <c r="K226" s="45">
        <v>58</v>
      </c>
      <c r="L226" s="45">
        <v>52</v>
      </c>
      <c r="M226" s="45">
        <v>33</v>
      </c>
      <c r="N226" s="45">
        <v>35</v>
      </c>
      <c r="O226" s="45">
        <v>29</v>
      </c>
      <c r="P226" s="83">
        <v>4</v>
      </c>
      <c r="Q226" s="83">
        <v>37</v>
      </c>
      <c r="R226" s="83">
        <v>23</v>
      </c>
      <c r="S226" s="83">
        <v>5</v>
      </c>
      <c r="T226" s="83">
        <v>11</v>
      </c>
      <c r="U226" s="83">
        <v>7</v>
      </c>
      <c r="V226" s="83">
        <v>11</v>
      </c>
      <c r="W226" s="45">
        <v>19</v>
      </c>
      <c r="X226" s="45">
        <v>5</v>
      </c>
      <c r="Y226" s="83">
        <v>8</v>
      </c>
      <c r="Z226" s="83">
        <v>11</v>
      </c>
      <c r="AA226" s="61">
        <v>11</v>
      </c>
      <c r="AB226" s="87">
        <v>28</v>
      </c>
      <c r="AC226" s="87">
        <v>43</v>
      </c>
      <c r="AD226" s="87">
        <v>14</v>
      </c>
      <c r="AE226" s="83">
        <v>10</v>
      </c>
      <c r="AF226" s="87">
        <v>14</v>
      </c>
      <c r="AG226" s="48">
        <v>34</v>
      </c>
      <c r="AH226" s="49">
        <v>3</v>
      </c>
      <c r="AI226" s="49"/>
      <c r="AJ226" s="125">
        <v>23</v>
      </c>
      <c r="AK226" s="54">
        <f t="shared" si="22"/>
        <v>22.294117647058822</v>
      </c>
      <c r="AL226" s="55">
        <f t="shared" si="23"/>
        <v>97.058823529411768</v>
      </c>
      <c r="AM226" s="83"/>
      <c r="AN226" s="45">
        <v>1</v>
      </c>
      <c r="AO226" s="83"/>
      <c r="AP226" s="45"/>
      <c r="AQ226" s="46" t="s">
        <v>314</v>
      </c>
      <c r="AR226" s="45"/>
      <c r="AS226" s="9">
        <v>0.97</v>
      </c>
    </row>
    <row r="227" spans="1:257" s="10" customFormat="1" x14ac:dyDescent="0.25">
      <c r="A227" s="63" t="s">
        <v>351</v>
      </c>
      <c r="B227" s="63"/>
      <c r="C227" s="63"/>
      <c r="D227" s="63"/>
      <c r="E227" s="63"/>
      <c r="F227" s="63"/>
      <c r="G227" s="63"/>
      <c r="H227" s="63"/>
      <c r="I227" s="63">
        <v>13</v>
      </c>
      <c r="J227" s="63">
        <v>4</v>
      </c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85">
        <v>9</v>
      </c>
      <c r="V227" s="85">
        <v>13</v>
      </c>
      <c r="W227" s="63">
        <v>2</v>
      </c>
      <c r="X227" s="63"/>
      <c r="Y227" s="85"/>
      <c r="Z227" s="85">
        <v>106</v>
      </c>
      <c r="AA227" s="67">
        <v>2</v>
      </c>
      <c r="AB227" s="88">
        <v>10</v>
      </c>
      <c r="AC227" s="88"/>
      <c r="AD227" s="88">
        <v>1</v>
      </c>
      <c r="AE227" s="85">
        <v>7</v>
      </c>
      <c r="AF227" s="88">
        <v>10</v>
      </c>
      <c r="AG227" s="66">
        <v>5</v>
      </c>
      <c r="AH227" s="71">
        <v>36</v>
      </c>
      <c r="AI227" s="71">
        <v>8</v>
      </c>
      <c r="AJ227" s="126">
        <v>9</v>
      </c>
      <c r="AK227" s="69"/>
      <c r="AL227" s="86"/>
      <c r="AM227" s="85"/>
      <c r="AN227" s="63"/>
      <c r="AO227" s="85"/>
      <c r="AP227" s="63"/>
      <c r="AQ227" s="63" t="s">
        <v>351</v>
      </c>
      <c r="AR227" s="63"/>
    </row>
    <row r="228" spans="1:257" x14ac:dyDescent="0.25">
      <c r="A228" s="136" t="s">
        <v>606</v>
      </c>
      <c r="B228" s="137"/>
      <c r="C228" s="60"/>
      <c r="D228" s="60"/>
      <c r="E228" s="60"/>
      <c r="F228" s="60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9"/>
      <c r="Z228" s="37"/>
      <c r="AA228" s="42"/>
      <c r="AB228" s="42"/>
      <c r="AC228" s="42"/>
      <c r="AD228" s="42"/>
      <c r="AE228" s="39"/>
      <c r="AF228" s="40"/>
      <c r="AG228" s="37"/>
      <c r="AH228" s="40"/>
      <c r="AI228" s="40"/>
      <c r="AK228" s="72"/>
      <c r="AL228" s="82"/>
      <c r="AM228" s="76"/>
      <c r="AN228" s="76"/>
      <c r="AO228" s="76"/>
      <c r="AP228" s="76"/>
      <c r="AQ228" s="41"/>
      <c r="AR228" s="4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</row>
    <row r="229" spans="1:257" x14ac:dyDescent="0.25">
      <c r="A229" s="45" t="s">
        <v>605</v>
      </c>
      <c r="B229" s="46" t="s">
        <v>675</v>
      </c>
      <c r="C229" s="47">
        <v>12</v>
      </c>
      <c r="D229" s="47">
        <v>5</v>
      </c>
      <c r="E229" s="47">
        <v>7</v>
      </c>
      <c r="F229" s="47">
        <v>126</v>
      </c>
      <c r="G229" s="47">
        <v>20</v>
      </c>
      <c r="H229" s="47">
        <v>24</v>
      </c>
      <c r="I229" s="47">
        <v>20</v>
      </c>
      <c r="J229" s="47">
        <v>16</v>
      </c>
      <c r="K229" s="47">
        <v>27</v>
      </c>
      <c r="L229" s="47">
        <v>165</v>
      </c>
      <c r="M229" s="47">
        <v>6</v>
      </c>
      <c r="N229" s="47">
        <v>115</v>
      </c>
      <c r="O229" s="47">
        <v>8</v>
      </c>
      <c r="P229" s="48">
        <v>1</v>
      </c>
      <c r="Q229" s="48">
        <v>10</v>
      </c>
      <c r="R229" s="48">
        <v>61</v>
      </c>
      <c r="S229" s="48">
        <v>10</v>
      </c>
      <c r="T229" s="48">
        <v>10</v>
      </c>
      <c r="U229" s="48">
        <v>3</v>
      </c>
      <c r="V229" s="48">
        <v>26</v>
      </c>
      <c r="W229" s="47">
        <v>30</v>
      </c>
      <c r="X229" s="47">
        <v>11</v>
      </c>
      <c r="Y229" s="48">
        <v>4</v>
      </c>
      <c r="Z229" s="48">
        <v>68</v>
      </c>
      <c r="AA229" s="61">
        <v>12</v>
      </c>
      <c r="AB229" s="49">
        <v>19</v>
      </c>
      <c r="AC229" s="49">
        <v>109</v>
      </c>
      <c r="AD229" s="49">
        <v>14</v>
      </c>
      <c r="AE229" s="48">
        <v>14</v>
      </c>
      <c r="AF229" s="49">
        <v>14</v>
      </c>
      <c r="AG229" s="48">
        <v>25</v>
      </c>
      <c r="AH229" s="49">
        <v>11</v>
      </c>
      <c r="AI229" s="49">
        <v>5</v>
      </c>
      <c r="AJ229" s="127">
        <v>88</v>
      </c>
      <c r="AK229" s="54">
        <f t="shared" ref="AK229:AK230" si="24">SUM(C229:AJ229)/34</f>
        <v>32.235294117647058</v>
      </c>
      <c r="AL229" s="55">
        <f t="shared" ref="AL229:AL230" si="25">COUNT(C229:AJ229)/34*100</f>
        <v>100</v>
      </c>
      <c r="AM229" s="48">
        <v>1</v>
      </c>
      <c r="AN229" s="47"/>
      <c r="AO229" s="48"/>
      <c r="AP229" s="47"/>
      <c r="AQ229" s="46" t="s">
        <v>675</v>
      </c>
      <c r="AR229" s="45"/>
    </row>
    <row r="230" spans="1:257" x14ac:dyDescent="0.25">
      <c r="A230" s="45" t="s">
        <v>15</v>
      </c>
      <c r="B230" s="46" t="s">
        <v>847</v>
      </c>
      <c r="C230" s="47">
        <v>4</v>
      </c>
      <c r="D230" s="47"/>
      <c r="E230" s="47">
        <v>8</v>
      </c>
      <c r="F230" s="47">
        <v>11</v>
      </c>
      <c r="G230" s="47">
        <v>2</v>
      </c>
      <c r="H230" s="47">
        <v>9</v>
      </c>
      <c r="I230" s="47">
        <v>8</v>
      </c>
      <c r="J230" s="47">
        <v>14</v>
      </c>
      <c r="K230" s="47"/>
      <c r="L230" s="47">
        <v>4</v>
      </c>
      <c r="M230" s="47">
        <v>2</v>
      </c>
      <c r="N230" s="47">
        <v>3</v>
      </c>
      <c r="O230" s="47">
        <v>3</v>
      </c>
      <c r="P230" s="48">
        <v>5</v>
      </c>
      <c r="Q230" s="48">
        <v>12</v>
      </c>
      <c r="R230" s="48">
        <v>4</v>
      </c>
      <c r="S230" s="48">
        <v>2</v>
      </c>
      <c r="T230" s="48"/>
      <c r="U230" s="48">
        <v>1</v>
      </c>
      <c r="V230" s="48"/>
      <c r="W230" s="47"/>
      <c r="X230" s="47">
        <v>5</v>
      </c>
      <c r="Y230" s="48">
        <v>5</v>
      </c>
      <c r="Z230" s="48">
        <v>4</v>
      </c>
      <c r="AA230" s="61">
        <v>2</v>
      </c>
      <c r="AB230" s="49">
        <v>6</v>
      </c>
      <c r="AC230" s="49">
        <v>1</v>
      </c>
      <c r="AD230" s="49">
        <v>5</v>
      </c>
      <c r="AE230" s="48">
        <v>4</v>
      </c>
      <c r="AF230" s="49">
        <v>2</v>
      </c>
      <c r="AG230" s="48"/>
      <c r="AH230" s="49">
        <v>1</v>
      </c>
      <c r="AI230" s="49"/>
      <c r="AJ230" s="127">
        <v>1</v>
      </c>
      <c r="AK230" s="54">
        <f t="shared" si="24"/>
        <v>3.7647058823529411</v>
      </c>
      <c r="AL230" s="55">
        <f t="shared" si="25"/>
        <v>79.411764705882348</v>
      </c>
      <c r="AM230" s="48"/>
      <c r="AN230" s="47">
        <v>1</v>
      </c>
      <c r="AO230" s="48"/>
      <c r="AP230" s="47"/>
      <c r="AQ230" s="46" t="s">
        <v>847</v>
      </c>
      <c r="AR230" s="45"/>
    </row>
    <row r="231" spans="1:257" x14ac:dyDescent="0.25">
      <c r="A231" s="45" t="s">
        <v>9</v>
      </c>
      <c r="B231" s="46" t="s">
        <v>665</v>
      </c>
      <c r="C231" s="47"/>
      <c r="D231" s="47"/>
      <c r="E231" s="47"/>
      <c r="F231" s="47"/>
      <c r="G231" s="48"/>
      <c r="H231" s="47"/>
      <c r="I231" s="47"/>
      <c r="J231" s="48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8"/>
      <c r="V231" s="48"/>
      <c r="W231" s="47"/>
      <c r="X231" s="47"/>
      <c r="Y231" s="48"/>
      <c r="Z231" s="48"/>
      <c r="AA231" s="61"/>
      <c r="AB231" s="49"/>
      <c r="AC231" s="49"/>
      <c r="AD231" s="49"/>
      <c r="AE231" s="62"/>
      <c r="AF231" s="61"/>
      <c r="AG231" s="48"/>
      <c r="AH231" s="49"/>
      <c r="AI231" s="49"/>
      <c r="AK231" s="50"/>
      <c r="AL231" s="55"/>
      <c r="AM231" s="47"/>
      <c r="AN231" s="47"/>
      <c r="AO231" s="48"/>
      <c r="AP231" s="47"/>
      <c r="AQ231" s="46" t="s">
        <v>665</v>
      </c>
      <c r="AR231" s="45"/>
    </row>
    <row r="232" spans="1:257" x14ac:dyDescent="0.25">
      <c r="A232" s="45" t="s">
        <v>389</v>
      </c>
      <c r="B232" s="46" t="s">
        <v>321</v>
      </c>
      <c r="C232" s="47"/>
      <c r="D232" s="47"/>
      <c r="E232" s="47"/>
      <c r="F232" s="47">
        <v>5</v>
      </c>
      <c r="G232" s="47"/>
      <c r="H232" s="47"/>
      <c r="I232" s="47"/>
      <c r="J232" s="47"/>
      <c r="K232" s="47"/>
      <c r="L232" s="47">
        <v>6</v>
      </c>
      <c r="M232" s="47">
        <v>1</v>
      </c>
      <c r="N232" s="47">
        <v>1</v>
      </c>
      <c r="O232" s="47"/>
      <c r="P232" s="48"/>
      <c r="Q232" s="48"/>
      <c r="R232" s="48">
        <v>6</v>
      </c>
      <c r="S232" s="48"/>
      <c r="T232" s="48">
        <v>1</v>
      </c>
      <c r="U232" s="48"/>
      <c r="V232" s="48">
        <v>1</v>
      </c>
      <c r="W232" s="47">
        <v>1</v>
      </c>
      <c r="X232" s="47"/>
      <c r="Y232" s="48"/>
      <c r="Z232" s="48">
        <v>2</v>
      </c>
      <c r="AA232" s="61">
        <v>1</v>
      </c>
      <c r="AB232" s="49"/>
      <c r="AC232" s="49">
        <v>7</v>
      </c>
      <c r="AD232" s="49">
        <v>4</v>
      </c>
      <c r="AE232" s="62"/>
      <c r="AF232" s="61"/>
      <c r="AG232" s="48">
        <v>2</v>
      </c>
      <c r="AH232" s="49">
        <v>1</v>
      </c>
      <c r="AI232" s="49"/>
      <c r="AJ232" s="125">
        <v>4</v>
      </c>
      <c r="AK232" s="54">
        <f>SUM(C232:AJ232)/34</f>
        <v>1.2647058823529411</v>
      </c>
      <c r="AL232" s="55">
        <f>COUNT(C232:AJ232)/34*100</f>
        <v>44.117647058823529</v>
      </c>
      <c r="AM232" s="48"/>
      <c r="AN232" s="47"/>
      <c r="AO232" s="48">
        <v>1</v>
      </c>
      <c r="AP232" s="47"/>
      <c r="AQ232" s="46" t="s">
        <v>321</v>
      </c>
      <c r="AR232" s="45"/>
    </row>
    <row r="233" spans="1:257" x14ac:dyDescent="0.25">
      <c r="A233" s="45" t="s">
        <v>885</v>
      </c>
      <c r="B233" s="46" t="s">
        <v>695</v>
      </c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8"/>
      <c r="N233" s="47"/>
      <c r="O233" s="47"/>
      <c r="P233" s="48"/>
      <c r="Q233" s="48"/>
      <c r="R233" s="48"/>
      <c r="S233" s="48"/>
      <c r="T233" s="48"/>
      <c r="U233" s="48"/>
      <c r="V233" s="48"/>
      <c r="W233" s="47"/>
      <c r="X233" s="47"/>
      <c r="Y233" s="48"/>
      <c r="Z233" s="48"/>
      <c r="AA233" s="61"/>
      <c r="AB233" s="49"/>
      <c r="AC233" s="49"/>
      <c r="AD233" s="49"/>
      <c r="AE233" s="62"/>
      <c r="AF233" s="61"/>
      <c r="AG233" s="48"/>
      <c r="AH233" s="49"/>
      <c r="AI233" s="49"/>
      <c r="AK233" s="50"/>
      <c r="AL233" s="55"/>
      <c r="AM233" s="48"/>
      <c r="AN233" s="47"/>
      <c r="AO233" s="48" t="s">
        <v>948</v>
      </c>
      <c r="AP233" s="47"/>
      <c r="AQ233" s="46" t="s">
        <v>695</v>
      </c>
      <c r="AR233" s="45"/>
    </row>
    <row r="234" spans="1:257" x14ac:dyDescent="0.25">
      <c r="A234" s="45" t="s">
        <v>77</v>
      </c>
      <c r="B234" s="46" t="s">
        <v>501</v>
      </c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8"/>
      <c r="N234" s="47"/>
      <c r="O234" s="47"/>
      <c r="P234" s="48"/>
      <c r="Q234" s="48"/>
      <c r="R234" s="48"/>
      <c r="S234" s="48"/>
      <c r="T234" s="48"/>
      <c r="U234" s="48"/>
      <c r="V234" s="48"/>
      <c r="W234" s="47"/>
      <c r="X234" s="47"/>
      <c r="Y234" s="48"/>
      <c r="Z234" s="48"/>
      <c r="AA234" s="61"/>
      <c r="AB234" s="49"/>
      <c r="AC234" s="49"/>
      <c r="AD234" s="49"/>
      <c r="AE234" s="62"/>
      <c r="AF234" s="61"/>
      <c r="AG234" s="48"/>
      <c r="AH234" s="49"/>
      <c r="AI234" s="49"/>
      <c r="AK234" s="50"/>
      <c r="AL234" s="55"/>
      <c r="AM234" s="48"/>
      <c r="AN234" s="47"/>
      <c r="AO234" s="48"/>
      <c r="AP234" s="47"/>
      <c r="AQ234" s="46" t="s">
        <v>501</v>
      </c>
      <c r="AR234" s="45"/>
    </row>
    <row r="235" spans="1:257" x14ac:dyDescent="0.25">
      <c r="A235" s="45" t="s">
        <v>148</v>
      </c>
      <c r="B235" s="46" t="s">
        <v>876</v>
      </c>
      <c r="C235" s="47"/>
      <c r="D235" s="47"/>
      <c r="E235" s="47">
        <v>1</v>
      </c>
      <c r="F235" s="47" t="s">
        <v>0</v>
      </c>
      <c r="G235" s="47"/>
      <c r="H235" s="47"/>
      <c r="I235" s="47"/>
      <c r="J235" s="47"/>
      <c r="K235" s="47"/>
      <c r="L235" s="47"/>
      <c r="M235" s="47"/>
      <c r="N235" s="47"/>
      <c r="O235" s="47"/>
      <c r="P235" s="48"/>
      <c r="Q235" s="48"/>
      <c r="R235" s="48">
        <v>1</v>
      </c>
      <c r="S235" s="48"/>
      <c r="T235" s="48"/>
      <c r="U235" s="48"/>
      <c r="V235" s="48"/>
      <c r="W235" s="47">
        <v>1</v>
      </c>
      <c r="X235" s="47"/>
      <c r="Y235" s="48"/>
      <c r="Z235" s="48"/>
      <c r="AA235" s="61"/>
      <c r="AB235" s="49"/>
      <c r="AC235" s="49">
        <v>1</v>
      </c>
      <c r="AD235" s="49"/>
      <c r="AE235" s="62"/>
      <c r="AF235" s="61"/>
      <c r="AG235" s="48"/>
      <c r="AH235" s="49"/>
      <c r="AI235" s="49"/>
      <c r="AK235" s="54">
        <f>SUM(C235:AJ235)/34</f>
        <v>0.11764705882352941</v>
      </c>
      <c r="AL235" s="55">
        <f>COUNT(C235:AJ235)/34*100</f>
        <v>11.76470588235294</v>
      </c>
      <c r="AM235" s="48"/>
      <c r="AN235" s="47"/>
      <c r="AO235" s="48">
        <v>1</v>
      </c>
      <c r="AP235" s="47"/>
      <c r="AQ235" s="46" t="s">
        <v>876</v>
      </c>
      <c r="AR235" s="45"/>
    </row>
    <row r="236" spans="1:257" x14ac:dyDescent="0.25">
      <c r="A236" s="45" t="s">
        <v>120</v>
      </c>
      <c r="B236" s="46" t="s">
        <v>726</v>
      </c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8"/>
      <c r="N236" s="47"/>
      <c r="O236" s="47"/>
      <c r="P236" s="48"/>
      <c r="Q236" s="48"/>
      <c r="R236" s="48"/>
      <c r="S236" s="48"/>
      <c r="T236" s="48"/>
      <c r="U236" s="48"/>
      <c r="V236" s="48"/>
      <c r="W236" s="47"/>
      <c r="X236" s="47"/>
      <c r="Y236" s="48"/>
      <c r="Z236" s="48"/>
      <c r="AA236" s="61"/>
      <c r="AB236" s="49"/>
      <c r="AC236" s="49"/>
      <c r="AD236" s="49"/>
      <c r="AE236" s="62"/>
      <c r="AF236" s="61"/>
      <c r="AG236" s="48"/>
      <c r="AH236" s="49"/>
      <c r="AI236" s="49"/>
      <c r="AK236" s="50"/>
      <c r="AL236" s="55"/>
      <c r="AM236" s="48"/>
      <c r="AN236" s="47"/>
      <c r="AO236" s="48"/>
      <c r="AP236" s="47"/>
      <c r="AQ236" s="46" t="s">
        <v>726</v>
      </c>
      <c r="AR236" s="45"/>
    </row>
    <row r="237" spans="1:257" x14ac:dyDescent="0.25">
      <c r="A237" s="45" t="s">
        <v>90</v>
      </c>
      <c r="B237" s="46" t="s">
        <v>558</v>
      </c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8"/>
      <c r="N237" s="47"/>
      <c r="O237" s="47"/>
      <c r="P237" s="48"/>
      <c r="Q237" s="48"/>
      <c r="R237" s="48"/>
      <c r="S237" s="48"/>
      <c r="T237" s="48"/>
      <c r="U237" s="48"/>
      <c r="V237" s="48"/>
      <c r="W237" s="47"/>
      <c r="X237" s="47"/>
      <c r="Y237" s="48"/>
      <c r="Z237" s="48"/>
      <c r="AA237" s="61"/>
      <c r="AB237" s="49"/>
      <c r="AC237" s="49"/>
      <c r="AD237" s="49"/>
      <c r="AE237" s="62"/>
      <c r="AF237" s="61"/>
      <c r="AG237" s="48"/>
      <c r="AH237" s="49"/>
      <c r="AI237" s="49"/>
      <c r="AK237" s="50"/>
      <c r="AL237" s="55"/>
      <c r="AM237" s="48"/>
      <c r="AN237" s="47"/>
      <c r="AO237" s="48"/>
      <c r="AP237" s="47"/>
      <c r="AQ237" s="46" t="s">
        <v>558</v>
      </c>
      <c r="AR237" s="45"/>
    </row>
    <row r="238" spans="1:257" s="10" customFormat="1" x14ac:dyDescent="0.25">
      <c r="A238" s="63" t="s">
        <v>884</v>
      </c>
      <c r="B238" s="64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6"/>
      <c r="N238" s="65"/>
      <c r="O238" s="65"/>
      <c r="P238" s="66"/>
      <c r="Q238" s="66"/>
      <c r="R238" s="66"/>
      <c r="S238" s="66"/>
      <c r="T238" s="66"/>
      <c r="U238" s="66"/>
      <c r="V238" s="66"/>
      <c r="W238" s="65"/>
      <c r="X238" s="65"/>
      <c r="Y238" s="66"/>
      <c r="Z238" s="66"/>
      <c r="AA238" s="67"/>
      <c r="AB238" s="71"/>
      <c r="AC238" s="71"/>
      <c r="AD238" s="71"/>
      <c r="AE238" s="68"/>
      <c r="AF238" s="71"/>
      <c r="AG238" s="66"/>
      <c r="AH238" s="71"/>
      <c r="AI238" s="71"/>
      <c r="AJ238" s="126"/>
      <c r="AK238" s="69"/>
      <c r="AL238" s="70"/>
      <c r="AM238" s="66"/>
      <c r="AN238" s="65"/>
      <c r="AO238" s="66"/>
      <c r="AP238" s="65"/>
      <c r="AQ238" s="63" t="s">
        <v>884</v>
      </c>
      <c r="AR238" s="63"/>
    </row>
    <row r="239" spans="1:257" x14ac:dyDescent="0.25">
      <c r="A239" s="45" t="s">
        <v>408</v>
      </c>
      <c r="B239" s="46" t="s">
        <v>264</v>
      </c>
      <c r="C239" s="47">
        <v>1</v>
      </c>
      <c r="D239" s="47">
        <v>66</v>
      </c>
      <c r="E239" s="47">
        <v>72</v>
      </c>
      <c r="F239" s="47">
        <v>52</v>
      </c>
      <c r="G239" s="47">
        <v>15</v>
      </c>
      <c r="H239" s="47">
        <v>15</v>
      </c>
      <c r="I239" s="47">
        <v>61</v>
      </c>
      <c r="J239" s="47">
        <v>5</v>
      </c>
      <c r="K239" s="47">
        <v>3</v>
      </c>
      <c r="L239" s="47">
        <v>45</v>
      </c>
      <c r="M239" s="47">
        <v>46</v>
      </c>
      <c r="N239" s="47">
        <v>43</v>
      </c>
      <c r="O239" s="47">
        <v>24</v>
      </c>
      <c r="P239" s="48">
        <v>27</v>
      </c>
      <c r="Q239" s="48">
        <v>36</v>
      </c>
      <c r="R239" s="48">
        <v>20</v>
      </c>
      <c r="S239" s="48">
        <v>17</v>
      </c>
      <c r="T239" s="48">
        <v>14</v>
      </c>
      <c r="U239" s="48">
        <v>21</v>
      </c>
      <c r="V239" s="48">
        <v>13</v>
      </c>
      <c r="W239" s="47">
        <v>7</v>
      </c>
      <c r="X239" s="47">
        <v>6</v>
      </c>
      <c r="Y239" s="48">
        <v>5</v>
      </c>
      <c r="Z239" s="48">
        <v>5</v>
      </c>
      <c r="AA239" s="61">
        <v>13</v>
      </c>
      <c r="AB239" s="49">
        <v>9</v>
      </c>
      <c r="AC239" s="49">
        <v>9</v>
      </c>
      <c r="AD239" s="49">
        <v>9</v>
      </c>
      <c r="AE239" s="48">
        <v>7</v>
      </c>
      <c r="AF239" s="49">
        <v>9</v>
      </c>
      <c r="AG239" s="48">
        <v>4</v>
      </c>
      <c r="AH239" s="49">
        <v>4</v>
      </c>
      <c r="AI239" s="49">
        <v>7</v>
      </c>
      <c r="AJ239" s="127">
        <v>1</v>
      </c>
      <c r="AK239" s="54">
        <f>SUM(C239:AJ239)/34</f>
        <v>20.323529411764707</v>
      </c>
      <c r="AL239" s="55">
        <f>COUNT(C239:AJ239)/34*100</f>
        <v>100</v>
      </c>
      <c r="AM239" s="48">
        <v>1</v>
      </c>
      <c r="AN239" s="47"/>
      <c r="AO239" s="48"/>
      <c r="AP239" s="47"/>
      <c r="AQ239" s="46" t="s">
        <v>264</v>
      </c>
      <c r="AR239" s="45"/>
    </row>
    <row r="240" spans="1:257" x14ac:dyDescent="0.25">
      <c r="A240" s="136" t="s">
        <v>517</v>
      </c>
      <c r="B240" s="137"/>
      <c r="C240" s="60"/>
      <c r="D240" s="60"/>
      <c r="E240" s="60"/>
      <c r="F240" s="60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9"/>
      <c r="Z240" s="37"/>
      <c r="AA240" s="42"/>
      <c r="AB240" s="42"/>
      <c r="AC240" s="42"/>
      <c r="AD240" s="42"/>
      <c r="AE240" s="39"/>
      <c r="AF240" s="40"/>
      <c r="AG240" s="37"/>
      <c r="AH240" s="40"/>
      <c r="AI240" s="40"/>
      <c r="AK240" s="72"/>
      <c r="AL240" s="73"/>
      <c r="AM240" s="38"/>
      <c r="AN240" s="39"/>
      <c r="AO240" s="39"/>
      <c r="AP240" s="39"/>
      <c r="AQ240" s="41"/>
      <c r="AR240" s="4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</row>
    <row r="241" spans="1:257" x14ac:dyDescent="0.25">
      <c r="A241" s="45" t="s">
        <v>516</v>
      </c>
      <c r="B241" s="46" t="s">
        <v>447</v>
      </c>
      <c r="C241" s="47"/>
      <c r="D241" s="47">
        <v>21</v>
      </c>
      <c r="E241" s="47"/>
      <c r="F241" s="47">
        <v>7</v>
      </c>
      <c r="G241" s="47">
        <v>12</v>
      </c>
      <c r="H241" s="47">
        <v>6</v>
      </c>
      <c r="I241" s="47"/>
      <c r="J241" s="47"/>
      <c r="K241" s="47"/>
      <c r="L241" s="47">
        <v>1</v>
      </c>
      <c r="M241" s="47"/>
      <c r="N241" s="47">
        <v>4</v>
      </c>
      <c r="O241" s="47"/>
      <c r="P241" s="48">
        <v>2</v>
      </c>
      <c r="Q241" s="48">
        <v>2</v>
      </c>
      <c r="R241" s="48">
        <v>4</v>
      </c>
      <c r="S241" s="48"/>
      <c r="T241" s="48"/>
      <c r="U241" s="48"/>
      <c r="V241" s="48">
        <v>6</v>
      </c>
      <c r="W241" s="47">
        <v>5</v>
      </c>
      <c r="X241" s="47"/>
      <c r="Y241" s="48">
        <v>4</v>
      </c>
      <c r="Z241" s="48"/>
      <c r="AA241" s="49"/>
      <c r="AB241" s="49"/>
      <c r="AC241" s="49">
        <v>3</v>
      </c>
      <c r="AD241" s="49">
        <v>1</v>
      </c>
      <c r="AE241" s="48">
        <v>1</v>
      </c>
      <c r="AF241" s="49"/>
      <c r="AG241" s="48"/>
      <c r="AH241" s="49"/>
      <c r="AI241" s="49"/>
      <c r="AK241" s="54">
        <f>SUM(C241:AJ241)/34</f>
        <v>2.3235294117647061</v>
      </c>
      <c r="AL241" s="55">
        <f>COUNT(C241:AJ241)/34*100</f>
        <v>44.117647058823529</v>
      </c>
      <c r="AM241" s="48"/>
      <c r="AN241" s="47"/>
      <c r="AO241" s="48">
        <v>1</v>
      </c>
      <c r="AP241" s="47"/>
      <c r="AQ241" s="46" t="s">
        <v>447</v>
      </c>
      <c r="AR241" s="45"/>
    </row>
    <row r="242" spans="1:257" x14ac:dyDescent="0.25">
      <c r="A242" s="45" t="s">
        <v>114</v>
      </c>
      <c r="B242" s="46" t="s">
        <v>676</v>
      </c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8"/>
      <c r="Q242" s="48"/>
      <c r="R242" s="48"/>
      <c r="S242" s="48"/>
      <c r="T242" s="48"/>
      <c r="U242" s="48"/>
      <c r="V242" s="48"/>
      <c r="W242" s="47"/>
      <c r="X242" s="47"/>
      <c r="Y242" s="48"/>
      <c r="Z242" s="48"/>
      <c r="AA242" s="49"/>
      <c r="AB242" s="49"/>
      <c r="AC242" s="49"/>
      <c r="AD242" s="49"/>
      <c r="AE242" s="48"/>
      <c r="AF242" s="49"/>
      <c r="AG242" s="48"/>
      <c r="AH242" s="49"/>
      <c r="AI242" s="49">
        <v>1</v>
      </c>
      <c r="AK242" s="50"/>
      <c r="AL242" s="55"/>
      <c r="AM242" s="48"/>
      <c r="AN242" s="47"/>
      <c r="AO242" s="48"/>
      <c r="AP242" s="47"/>
      <c r="AQ242" s="46" t="s">
        <v>676</v>
      </c>
      <c r="AR242" s="45"/>
    </row>
    <row r="243" spans="1:257" x14ac:dyDescent="0.25">
      <c r="A243" s="45" t="s">
        <v>308</v>
      </c>
      <c r="B243" s="46" t="s">
        <v>570</v>
      </c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8"/>
      <c r="Q243" s="48"/>
      <c r="R243" s="48"/>
      <c r="S243" s="48"/>
      <c r="T243" s="48"/>
      <c r="U243" s="48"/>
      <c r="V243" s="48"/>
      <c r="W243" s="47"/>
      <c r="X243" s="47"/>
      <c r="Y243" s="48"/>
      <c r="Z243" s="48"/>
      <c r="AA243" s="49"/>
      <c r="AB243" s="49"/>
      <c r="AC243" s="49"/>
      <c r="AD243" s="49"/>
      <c r="AE243" s="48"/>
      <c r="AF243" s="49"/>
      <c r="AG243" s="48"/>
      <c r="AH243" s="49"/>
      <c r="AI243" s="49"/>
      <c r="AK243" s="50"/>
      <c r="AL243" s="51"/>
      <c r="AM243" s="132"/>
      <c r="AN243" s="132"/>
      <c r="AO243" s="133" t="s">
        <v>949</v>
      </c>
      <c r="AP243" s="131"/>
      <c r="AQ243" s="46" t="s">
        <v>570</v>
      </c>
      <c r="AR243" s="45"/>
    </row>
    <row r="244" spans="1:257" x14ac:dyDescent="0.25">
      <c r="A244" s="45" t="s">
        <v>14</v>
      </c>
      <c r="B244" s="46" t="s">
        <v>854</v>
      </c>
      <c r="C244" s="47"/>
      <c r="D244" s="47"/>
      <c r="E244" s="47"/>
      <c r="F244" s="47"/>
      <c r="G244" s="48"/>
      <c r="H244" s="47"/>
      <c r="I244" s="47"/>
      <c r="J244" s="48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8"/>
      <c r="V244" s="48"/>
      <c r="W244" s="47"/>
      <c r="X244" s="47"/>
      <c r="Y244" s="48"/>
      <c r="Z244" s="48"/>
      <c r="AA244" s="49"/>
      <c r="AB244" s="49"/>
      <c r="AC244" s="49"/>
      <c r="AD244" s="49"/>
      <c r="AE244" s="48"/>
      <c r="AF244" s="49"/>
      <c r="AG244" s="48"/>
      <c r="AH244" s="49"/>
      <c r="AI244" s="49"/>
      <c r="AK244" s="50"/>
      <c r="AL244" s="51"/>
      <c r="AM244" s="47"/>
      <c r="AN244" s="47"/>
      <c r="AO244" s="48"/>
      <c r="AP244" s="47"/>
      <c r="AQ244" s="46" t="s">
        <v>854</v>
      </c>
      <c r="AR244" s="45"/>
    </row>
    <row r="245" spans="1:257" x14ac:dyDescent="0.25">
      <c r="A245" s="45" t="s">
        <v>742</v>
      </c>
      <c r="B245" s="46" t="s">
        <v>806</v>
      </c>
      <c r="C245" s="47"/>
      <c r="D245" s="47"/>
      <c r="E245" s="47"/>
      <c r="F245" s="47"/>
      <c r="G245" s="47"/>
      <c r="H245" s="47"/>
      <c r="I245" s="47"/>
      <c r="J245" s="47"/>
      <c r="K245" s="47"/>
      <c r="L245" s="47">
        <v>1</v>
      </c>
      <c r="M245" s="47">
        <v>2</v>
      </c>
      <c r="N245" s="47"/>
      <c r="O245" s="47"/>
      <c r="P245" s="48">
        <v>1</v>
      </c>
      <c r="Q245" s="48"/>
      <c r="R245" s="48">
        <v>2</v>
      </c>
      <c r="S245" s="48">
        <v>4</v>
      </c>
      <c r="T245" s="48">
        <v>3</v>
      </c>
      <c r="U245" s="48" t="s">
        <v>221</v>
      </c>
      <c r="V245" s="48">
        <v>2</v>
      </c>
      <c r="W245" s="47">
        <v>2</v>
      </c>
      <c r="X245" s="47">
        <v>3</v>
      </c>
      <c r="Y245" s="48"/>
      <c r="Z245" s="48"/>
      <c r="AA245" s="49"/>
      <c r="AB245" s="49">
        <v>2</v>
      </c>
      <c r="AC245" s="49">
        <v>4</v>
      </c>
      <c r="AD245" s="49">
        <v>1</v>
      </c>
      <c r="AE245" s="48">
        <v>3</v>
      </c>
      <c r="AF245" s="49"/>
      <c r="AG245" s="48"/>
      <c r="AH245" s="49"/>
      <c r="AI245" s="49"/>
      <c r="AJ245" s="125">
        <v>4</v>
      </c>
      <c r="AK245" s="54">
        <f>SUM(C245:AJ245)/34</f>
        <v>1</v>
      </c>
      <c r="AL245" s="55">
        <f>COUNT(C245:AJ245)/34*100</f>
        <v>41.17647058823529</v>
      </c>
      <c r="AM245" s="48"/>
      <c r="AN245" s="47"/>
      <c r="AO245" s="48">
        <v>1</v>
      </c>
      <c r="AP245" s="47"/>
      <c r="AQ245" s="46" t="s">
        <v>806</v>
      </c>
      <c r="AR245" s="45"/>
    </row>
    <row r="246" spans="1:257" x14ac:dyDescent="0.25">
      <c r="A246" s="45" t="s">
        <v>825</v>
      </c>
      <c r="B246" s="46" t="s">
        <v>824</v>
      </c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8"/>
      <c r="N246" s="47"/>
      <c r="O246" s="47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9"/>
      <c r="AB246" s="49"/>
      <c r="AC246" s="49"/>
      <c r="AD246" s="49"/>
      <c r="AE246" s="48"/>
      <c r="AF246" s="49"/>
      <c r="AG246" s="48"/>
      <c r="AH246" s="49"/>
      <c r="AI246" s="49"/>
      <c r="AK246" s="50"/>
      <c r="AL246" s="55"/>
      <c r="AM246" s="48"/>
      <c r="AN246" s="47"/>
      <c r="AO246" s="48"/>
      <c r="AP246" s="47"/>
      <c r="AQ246" s="46" t="s">
        <v>824</v>
      </c>
      <c r="AR246" s="45"/>
    </row>
    <row r="247" spans="1:257" x14ac:dyDescent="0.25">
      <c r="A247" s="45" t="s">
        <v>801</v>
      </c>
      <c r="B247" s="46" t="s">
        <v>450</v>
      </c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8"/>
      <c r="N247" s="47"/>
      <c r="O247" s="47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9"/>
      <c r="AB247" s="49"/>
      <c r="AC247" s="49"/>
      <c r="AD247" s="49"/>
      <c r="AE247" s="48"/>
      <c r="AF247" s="49"/>
      <c r="AG247" s="48"/>
      <c r="AH247" s="49"/>
      <c r="AI247" s="49"/>
      <c r="AK247" s="50"/>
      <c r="AL247" s="55"/>
      <c r="AM247" s="48"/>
      <c r="AN247" s="47"/>
      <c r="AO247" s="48"/>
      <c r="AP247" s="47"/>
      <c r="AQ247" s="46" t="s">
        <v>450</v>
      </c>
      <c r="AR247" s="45"/>
    </row>
    <row r="248" spans="1:257" x14ac:dyDescent="0.25">
      <c r="A248" s="45" t="s">
        <v>131</v>
      </c>
      <c r="B248" s="46" t="s">
        <v>786</v>
      </c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8"/>
      <c r="N248" s="47"/>
      <c r="O248" s="47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9"/>
      <c r="AB248" s="49"/>
      <c r="AC248" s="49"/>
      <c r="AD248" s="49"/>
      <c r="AE248" s="48"/>
      <c r="AF248" s="49"/>
      <c r="AG248" s="48"/>
      <c r="AH248" s="49"/>
      <c r="AI248" s="49"/>
      <c r="AK248" s="50"/>
      <c r="AL248" s="55"/>
      <c r="AM248" s="48"/>
      <c r="AN248" s="47"/>
      <c r="AO248" s="48"/>
      <c r="AP248" s="47"/>
      <c r="AQ248" s="46" t="s">
        <v>786</v>
      </c>
      <c r="AR248" s="45"/>
    </row>
    <row r="249" spans="1:257" x14ac:dyDescent="0.25">
      <c r="A249" s="45" t="s">
        <v>73</v>
      </c>
      <c r="B249" s="46" t="s">
        <v>494</v>
      </c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8"/>
      <c r="N249" s="47"/>
      <c r="O249" s="47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9"/>
      <c r="AB249" s="49"/>
      <c r="AC249" s="49"/>
      <c r="AD249" s="49"/>
      <c r="AE249" s="48"/>
      <c r="AF249" s="49"/>
      <c r="AG249" s="48"/>
      <c r="AH249" s="49"/>
      <c r="AI249" s="49"/>
      <c r="AK249" s="54"/>
      <c r="AL249" s="55"/>
      <c r="AM249" s="48"/>
      <c r="AN249" s="47"/>
      <c r="AO249" s="48"/>
      <c r="AP249" s="47"/>
      <c r="AQ249" s="46" t="s">
        <v>494</v>
      </c>
      <c r="AR249" s="45"/>
    </row>
    <row r="250" spans="1:257" x14ac:dyDescent="0.25">
      <c r="A250" s="45" t="s">
        <v>692</v>
      </c>
      <c r="B250" s="46" t="s">
        <v>268</v>
      </c>
      <c r="C250" s="47"/>
      <c r="D250" s="47"/>
      <c r="E250" s="47"/>
      <c r="F250" s="47"/>
      <c r="G250" s="47"/>
      <c r="H250" s="47">
        <v>1</v>
      </c>
      <c r="I250" s="47"/>
      <c r="J250" s="47" t="s">
        <v>232</v>
      </c>
      <c r="K250" s="47"/>
      <c r="L250" s="47">
        <v>1</v>
      </c>
      <c r="M250" s="47"/>
      <c r="N250" s="47">
        <v>1</v>
      </c>
      <c r="O250" s="47">
        <v>2</v>
      </c>
      <c r="P250" s="48">
        <v>1</v>
      </c>
      <c r="Q250" s="48">
        <v>1</v>
      </c>
      <c r="R250" s="48"/>
      <c r="S250" s="48"/>
      <c r="T250" s="48">
        <v>3</v>
      </c>
      <c r="U250" s="48">
        <v>1</v>
      </c>
      <c r="V250" s="48"/>
      <c r="W250" s="48" t="s">
        <v>246</v>
      </c>
      <c r="X250" s="48"/>
      <c r="Y250" s="48"/>
      <c r="Z250" s="48"/>
      <c r="AA250" s="49"/>
      <c r="AB250" s="49"/>
      <c r="AC250" s="49"/>
      <c r="AD250" s="49"/>
      <c r="AE250" s="48"/>
      <c r="AF250" s="49"/>
      <c r="AG250" s="48"/>
      <c r="AH250" s="49"/>
      <c r="AI250" s="49"/>
      <c r="AJ250" s="125">
        <v>5</v>
      </c>
      <c r="AK250" s="54">
        <f t="shared" ref="AK250:AK251" si="26">SUM(C250:AJ250)/34</f>
        <v>0.47058823529411764</v>
      </c>
      <c r="AL250" s="55">
        <f t="shared" ref="AL250:AL251" si="27">COUNT(C250:AJ250)/34*100</f>
        <v>26.47058823529412</v>
      </c>
      <c r="AM250" s="48"/>
      <c r="AN250" s="47"/>
      <c r="AO250" s="48">
        <v>1</v>
      </c>
      <c r="AP250" s="47"/>
      <c r="AQ250" s="46" t="s">
        <v>268</v>
      </c>
      <c r="AR250" s="45"/>
    </row>
    <row r="251" spans="1:257" x14ac:dyDescent="0.25">
      <c r="A251" s="45" t="s">
        <v>802</v>
      </c>
      <c r="B251" s="46" t="s">
        <v>823</v>
      </c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8"/>
      <c r="N251" s="47"/>
      <c r="O251" s="47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9"/>
      <c r="AB251" s="49"/>
      <c r="AC251" s="49"/>
      <c r="AD251" s="49"/>
      <c r="AE251" s="48"/>
      <c r="AF251" s="49"/>
      <c r="AG251" s="48">
        <v>1</v>
      </c>
      <c r="AH251" s="49"/>
      <c r="AI251" s="49"/>
      <c r="AK251" s="54">
        <f t="shared" si="26"/>
        <v>2.9411764705882353E-2</v>
      </c>
      <c r="AL251" s="55">
        <f t="shared" si="27"/>
        <v>2.9411764705882351</v>
      </c>
      <c r="AM251" s="48"/>
      <c r="AN251" s="47"/>
      <c r="AO251" s="48"/>
      <c r="AP251" s="47">
        <v>1</v>
      </c>
      <c r="AQ251" s="46" t="s">
        <v>823</v>
      </c>
      <c r="AR251" s="45"/>
    </row>
    <row r="252" spans="1:257" x14ac:dyDescent="0.25">
      <c r="A252" s="136" t="s">
        <v>573</v>
      </c>
      <c r="B252" s="137"/>
      <c r="C252" s="60"/>
      <c r="D252" s="60"/>
      <c r="E252" s="60"/>
      <c r="F252" s="60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9"/>
      <c r="Z252" s="37"/>
      <c r="AA252" s="42"/>
      <c r="AB252" s="42"/>
      <c r="AC252" s="42"/>
      <c r="AD252" s="42"/>
      <c r="AE252" s="39"/>
      <c r="AF252" s="40"/>
      <c r="AG252" s="37"/>
      <c r="AH252" s="40"/>
      <c r="AI252" s="40"/>
      <c r="AK252" s="72"/>
      <c r="AL252" s="82"/>
      <c r="AM252" s="76"/>
      <c r="AN252" s="76"/>
      <c r="AO252" s="76"/>
      <c r="AP252" s="76"/>
      <c r="AQ252" s="41"/>
      <c r="AR252" s="4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</row>
    <row r="253" spans="1:257" x14ac:dyDescent="0.25">
      <c r="A253" s="45" t="s">
        <v>342</v>
      </c>
      <c r="B253" s="46" t="s">
        <v>466</v>
      </c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59"/>
      <c r="Y253" s="48"/>
      <c r="Z253" s="48"/>
      <c r="AA253" s="49"/>
      <c r="AB253" s="49"/>
      <c r="AC253" s="49"/>
      <c r="AD253" s="49"/>
      <c r="AE253" s="48"/>
      <c r="AF253" s="49"/>
      <c r="AG253" s="48"/>
      <c r="AH253" s="49"/>
      <c r="AI253" s="49"/>
      <c r="AK253" s="50"/>
      <c r="AL253" s="55"/>
      <c r="AM253" s="48"/>
      <c r="AN253" s="46"/>
      <c r="AO253" s="48"/>
      <c r="AP253" s="46"/>
      <c r="AQ253" s="46" t="s">
        <v>466</v>
      </c>
      <c r="AR253" s="45"/>
    </row>
    <row r="254" spans="1:257" x14ac:dyDescent="0.25">
      <c r="A254" s="45" t="s">
        <v>572</v>
      </c>
      <c r="B254" s="46" t="s">
        <v>596</v>
      </c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59"/>
      <c r="Y254" s="48"/>
      <c r="Z254" s="48"/>
      <c r="AA254" s="49"/>
      <c r="AB254" s="49"/>
      <c r="AC254" s="49"/>
      <c r="AD254" s="49"/>
      <c r="AE254" s="48"/>
      <c r="AF254" s="49"/>
      <c r="AG254" s="48"/>
      <c r="AH254" s="49"/>
      <c r="AI254" s="49"/>
      <c r="AK254" s="50"/>
      <c r="AL254" s="55"/>
      <c r="AM254" s="48"/>
      <c r="AN254" s="46"/>
      <c r="AO254" s="48"/>
      <c r="AP254" s="46"/>
      <c r="AQ254" s="46" t="s">
        <v>596</v>
      </c>
      <c r="AR254" s="45"/>
    </row>
    <row r="255" spans="1:257" x14ac:dyDescent="0.25">
      <c r="A255" s="45" t="s">
        <v>800</v>
      </c>
      <c r="B255" s="46" t="s">
        <v>323</v>
      </c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59"/>
      <c r="Y255" s="48"/>
      <c r="Z255" s="48"/>
      <c r="AA255" s="49"/>
      <c r="AB255" s="49"/>
      <c r="AC255" s="49"/>
      <c r="AD255" s="49"/>
      <c r="AE255" s="48"/>
      <c r="AF255" s="49"/>
      <c r="AG255" s="48"/>
      <c r="AH255" s="49"/>
      <c r="AI255" s="49"/>
      <c r="AK255" s="50"/>
      <c r="AL255" s="55"/>
      <c r="AM255" s="48"/>
      <c r="AN255" s="46"/>
      <c r="AO255" s="48"/>
      <c r="AP255" s="46"/>
      <c r="AQ255" s="46" t="s">
        <v>323</v>
      </c>
      <c r="AR255" s="45"/>
    </row>
    <row r="256" spans="1:257" x14ac:dyDescent="0.25">
      <c r="A256" s="136" t="s">
        <v>765</v>
      </c>
      <c r="B256" s="137"/>
      <c r="C256" s="60"/>
      <c r="D256" s="60"/>
      <c r="E256" s="60"/>
      <c r="F256" s="60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9"/>
      <c r="Z256" s="37"/>
      <c r="AA256" s="42"/>
      <c r="AB256" s="42"/>
      <c r="AC256" s="42"/>
      <c r="AD256" s="42"/>
      <c r="AE256" s="39"/>
      <c r="AF256" s="40"/>
      <c r="AG256" s="37"/>
      <c r="AH256" s="40"/>
      <c r="AI256" s="40"/>
      <c r="AK256" s="72"/>
      <c r="AL256" s="82"/>
      <c r="AM256" s="76"/>
      <c r="AN256" s="76"/>
      <c r="AO256" s="76"/>
      <c r="AP256" s="76"/>
      <c r="AQ256" s="41"/>
      <c r="AR256" s="4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</row>
    <row r="257" spans="1:257" x14ac:dyDescent="0.25">
      <c r="A257" s="45" t="s">
        <v>764</v>
      </c>
      <c r="B257" s="46" t="s">
        <v>427</v>
      </c>
      <c r="C257" s="47"/>
      <c r="D257" s="47"/>
      <c r="E257" s="47"/>
      <c r="F257" s="47"/>
      <c r="G257" s="47"/>
      <c r="H257" s="47"/>
      <c r="I257" s="47"/>
      <c r="J257" s="47"/>
      <c r="K257" s="47">
        <v>6</v>
      </c>
      <c r="L257" s="47"/>
      <c r="M257" s="47"/>
      <c r="N257" s="47"/>
      <c r="O257" s="47"/>
      <c r="P257" s="48"/>
      <c r="Q257" s="48">
        <v>2</v>
      </c>
      <c r="R257" s="48"/>
      <c r="S257" s="48"/>
      <c r="T257" s="48"/>
      <c r="U257" s="48"/>
      <c r="V257" s="48"/>
      <c r="W257" s="48"/>
      <c r="X257" s="48"/>
      <c r="Y257" s="48"/>
      <c r="Z257" s="48">
        <v>30</v>
      </c>
      <c r="AA257" s="49"/>
      <c r="AB257" s="49"/>
      <c r="AC257" s="49"/>
      <c r="AD257" s="49"/>
      <c r="AE257" s="48">
        <v>16</v>
      </c>
      <c r="AF257" s="49"/>
      <c r="AG257" s="48"/>
      <c r="AH257" s="49"/>
      <c r="AI257" s="49"/>
      <c r="AK257" s="54">
        <f>SUM(C257:AJ257)/34</f>
        <v>1.588235294117647</v>
      </c>
      <c r="AL257" s="55">
        <f>COUNT(C257:AJ257)/34*100</f>
        <v>11.76470588235294</v>
      </c>
      <c r="AM257" s="48"/>
      <c r="AN257" s="47"/>
      <c r="AO257" s="48">
        <v>1</v>
      </c>
      <c r="AP257" s="47"/>
      <c r="AQ257" s="46" t="s">
        <v>427</v>
      </c>
      <c r="AR257" s="45"/>
    </row>
    <row r="258" spans="1:257" x14ac:dyDescent="0.25">
      <c r="A258" s="45" t="s">
        <v>646</v>
      </c>
      <c r="B258" s="46" t="s">
        <v>839</v>
      </c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8"/>
      <c r="N258" s="47"/>
      <c r="O258" s="47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9"/>
      <c r="AB258" s="49"/>
      <c r="AC258" s="49"/>
      <c r="AD258" s="49"/>
      <c r="AE258" s="48"/>
      <c r="AF258" s="49"/>
      <c r="AG258" s="48"/>
      <c r="AH258" s="49"/>
      <c r="AI258" s="49"/>
      <c r="AK258" s="50"/>
      <c r="AL258" s="55"/>
      <c r="AM258" s="48"/>
      <c r="AN258" s="47"/>
      <c r="AO258" s="48"/>
      <c r="AP258" s="47"/>
      <c r="AQ258" s="46" t="s">
        <v>839</v>
      </c>
      <c r="AR258" s="45"/>
    </row>
    <row r="259" spans="1:257" x14ac:dyDescent="0.25">
      <c r="A259" s="45" t="s">
        <v>127</v>
      </c>
      <c r="B259" s="46" t="s">
        <v>753</v>
      </c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8"/>
      <c r="N259" s="47"/>
      <c r="O259" s="47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9"/>
      <c r="AB259" s="49"/>
      <c r="AC259" s="49"/>
      <c r="AD259" s="49"/>
      <c r="AE259" s="48"/>
      <c r="AF259" s="49"/>
      <c r="AG259" s="48"/>
      <c r="AH259" s="49"/>
      <c r="AI259" s="49"/>
      <c r="AK259" s="50"/>
      <c r="AL259" s="55"/>
      <c r="AM259" s="48"/>
      <c r="AN259" s="47"/>
      <c r="AO259" s="48"/>
      <c r="AP259" s="47"/>
      <c r="AQ259" s="46" t="s">
        <v>753</v>
      </c>
      <c r="AR259" s="45"/>
    </row>
    <row r="260" spans="1:257" x14ac:dyDescent="0.25">
      <c r="A260" s="45" t="s">
        <v>846</v>
      </c>
      <c r="B260" s="46" t="s">
        <v>317</v>
      </c>
      <c r="C260" s="47">
        <v>50</v>
      </c>
      <c r="D260" s="47">
        <v>211</v>
      </c>
      <c r="E260" s="47">
        <v>111</v>
      </c>
      <c r="F260" s="47">
        <v>84</v>
      </c>
      <c r="G260" s="47"/>
      <c r="H260" s="47">
        <v>179</v>
      </c>
      <c r="I260" s="47">
        <v>163</v>
      </c>
      <c r="J260" s="47">
        <v>42</v>
      </c>
      <c r="K260" s="47">
        <v>520</v>
      </c>
      <c r="L260" s="47">
        <v>10</v>
      </c>
      <c r="M260" s="47">
        <v>243</v>
      </c>
      <c r="N260" s="47">
        <v>201</v>
      </c>
      <c r="O260" s="47">
        <v>12</v>
      </c>
      <c r="P260" s="48">
        <v>87</v>
      </c>
      <c r="Q260" s="48">
        <v>203</v>
      </c>
      <c r="R260" s="48">
        <v>507</v>
      </c>
      <c r="S260" s="48">
        <v>28</v>
      </c>
      <c r="T260" s="48">
        <v>62</v>
      </c>
      <c r="U260" s="48">
        <v>104</v>
      </c>
      <c r="V260" s="48">
        <v>74</v>
      </c>
      <c r="W260" s="48">
        <v>200</v>
      </c>
      <c r="X260" s="48">
        <v>247</v>
      </c>
      <c r="Y260" s="48">
        <v>195</v>
      </c>
      <c r="Z260" s="48">
        <v>69</v>
      </c>
      <c r="AA260" s="49"/>
      <c r="AB260" s="49">
        <v>100</v>
      </c>
      <c r="AC260" s="49">
        <v>52</v>
      </c>
      <c r="AD260" s="49">
        <v>15</v>
      </c>
      <c r="AE260" s="48">
        <v>285</v>
      </c>
      <c r="AF260" s="49">
        <v>116</v>
      </c>
      <c r="AG260" s="48">
        <v>10</v>
      </c>
      <c r="AH260" s="49">
        <v>119</v>
      </c>
      <c r="AI260" s="49">
        <v>90</v>
      </c>
      <c r="AJ260" s="127">
        <v>72</v>
      </c>
      <c r="AK260" s="54">
        <f>SUM(C260:AJ260)/34</f>
        <v>131.20588235294119</v>
      </c>
      <c r="AL260" s="55">
        <f>COUNT(C260:AJ260)/34*100</f>
        <v>94.117647058823522</v>
      </c>
      <c r="AM260" s="48"/>
      <c r="AN260" s="47">
        <v>1</v>
      </c>
      <c r="AO260" s="48"/>
      <c r="AP260" s="47"/>
      <c r="AQ260" s="46" t="s">
        <v>317</v>
      </c>
      <c r="AR260" s="45"/>
    </row>
    <row r="261" spans="1:257" x14ac:dyDescent="0.25">
      <c r="A261" s="45" t="s">
        <v>49</v>
      </c>
      <c r="B261" s="46" t="s">
        <v>348</v>
      </c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9"/>
      <c r="AB261" s="49"/>
      <c r="AC261" s="49"/>
      <c r="AD261" s="49"/>
      <c r="AE261" s="48"/>
      <c r="AF261" s="49"/>
      <c r="AG261" s="48"/>
      <c r="AH261" s="49"/>
      <c r="AI261" s="49"/>
      <c r="AK261" s="50"/>
      <c r="AL261" s="55"/>
      <c r="AM261" s="48"/>
      <c r="AN261" s="47"/>
      <c r="AO261" s="48"/>
      <c r="AP261" s="47"/>
      <c r="AQ261" s="46" t="s">
        <v>348</v>
      </c>
      <c r="AR261" s="45"/>
    </row>
    <row r="262" spans="1:257" x14ac:dyDescent="0.25">
      <c r="A262" s="36" t="s">
        <v>842</v>
      </c>
      <c r="B262" s="76"/>
      <c r="C262" s="60"/>
      <c r="D262" s="60"/>
      <c r="E262" s="60"/>
      <c r="F262" s="60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9"/>
      <c r="Z262" s="37"/>
      <c r="AA262" s="42"/>
      <c r="AB262" s="42"/>
      <c r="AC262" s="42"/>
      <c r="AD262" s="42"/>
      <c r="AE262" s="39"/>
      <c r="AF262" s="40"/>
      <c r="AG262" s="37"/>
      <c r="AH262" s="40"/>
      <c r="AI262" s="40"/>
      <c r="AK262" s="72"/>
      <c r="AL262" s="82"/>
      <c r="AM262" s="76"/>
      <c r="AN262" s="76"/>
      <c r="AO262" s="76"/>
      <c r="AP262" s="76"/>
      <c r="AQ262" s="76"/>
      <c r="AR262" s="4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</row>
    <row r="263" spans="1:257" x14ac:dyDescent="0.25">
      <c r="A263" s="45" t="s">
        <v>841</v>
      </c>
      <c r="B263" s="46" t="s">
        <v>799</v>
      </c>
      <c r="C263" s="48"/>
      <c r="D263" s="45"/>
      <c r="E263" s="45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59"/>
      <c r="Y263" s="48"/>
      <c r="Z263" s="48"/>
      <c r="AA263" s="49"/>
      <c r="AB263" s="49"/>
      <c r="AC263" s="49"/>
      <c r="AD263" s="49"/>
      <c r="AE263" s="48"/>
      <c r="AF263" s="49"/>
      <c r="AG263" s="48"/>
      <c r="AH263" s="49"/>
      <c r="AI263" s="49"/>
      <c r="AK263" s="50"/>
      <c r="AL263" s="55"/>
      <c r="AM263" s="48"/>
      <c r="AN263" s="46"/>
      <c r="AO263" s="48"/>
      <c r="AP263" s="46"/>
      <c r="AQ263" s="46" t="s">
        <v>799</v>
      </c>
      <c r="AR263" s="45"/>
    </row>
    <row r="264" spans="1:257" x14ac:dyDescent="0.25">
      <c r="A264" s="45" t="s">
        <v>100</v>
      </c>
      <c r="B264" s="46" t="s">
        <v>609</v>
      </c>
      <c r="C264" s="48"/>
      <c r="D264" s="45"/>
      <c r="E264" s="45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59"/>
      <c r="Y264" s="48"/>
      <c r="Z264" s="48"/>
      <c r="AA264" s="49"/>
      <c r="AB264" s="49"/>
      <c r="AC264" s="49"/>
      <c r="AD264" s="49"/>
      <c r="AE264" s="48"/>
      <c r="AF264" s="49"/>
      <c r="AG264" s="48"/>
      <c r="AH264" s="49"/>
      <c r="AI264" s="49"/>
      <c r="AK264" s="50"/>
      <c r="AL264" s="55"/>
      <c r="AM264" s="48"/>
      <c r="AN264" s="46"/>
      <c r="AO264" s="48"/>
      <c r="AP264" s="46"/>
      <c r="AQ264" s="46" t="s">
        <v>609</v>
      </c>
      <c r="AR264" s="45"/>
    </row>
    <row r="265" spans="1:257" x14ac:dyDescent="0.25">
      <c r="A265" s="45" t="s">
        <v>95</v>
      </c>
      <c r="B265" s="46" t="s">
        <v>586</v>
      </c>
      <c r="C265" s="47"/>
      <c r="D265" s="45"/>
      <c r="E265" s="45"/>
      <c r="F265" s="45"/>
      <c r="G265" s="48"/>
      <c r="H265" s="48"/>
      <c r="I265" s="48"/>
      <c r="J265" s="48"/>
      <c r="K265" s="48"/>
      <c r="L265" s="48"/>
      <c r="M265" s="48"/>
      <c r="N265" s="45"/>
      <c r="O265" s="48"/>
      <c r="P265" s="48"/>
      <c r="Q265" s="48"/>
      <c r="R265" s="48"/>
      <c r="S265" s="48"/>
      <c r="T265" s="48"/>
      <c r="U265" s="48"/>
      <c r="V265" s="48"/>
      <c r="W265" s="48"/>
      <c r="X265" s="59"/>
      <c r="Y265" s="48"/>
      <c r="Z265" s="48"/>
      <c r="AA265" s="49"/>
      <c r="AB265" s="49"/>
      <c r="AC265" s="49"/>
      <c r="AD265" s="49"/>
      <c r="AE265" s="48"/>
      <c r="AF265" s="49"/>
      <c r="AG265" s="48"/>
      <c r="AH265" s="49"/>
      <c r="AI265" s="49"/>
      <c r="AK265" s="50"/>
      <c r="AL265" s="89"/>
      <c r="AM265" s="45"/>
      <c r="AN265" s="46"/>
      <c r="AO265" s="48"/>
      <c r="AP265" s="46"/>
      <c r="AQ265" s="46" t="s">
        <v>586</v>
      </c>
      <c r="AR265" s="45"/>
    </row>
    <row r="266" spans="1:257" x14ac:dyDescent="0.25">
      <c r="A266" s="45" t="s">
        <v>151</v>
      </c>
      <c r="B266" s="46" t="s">
        <v>935</v>
      </c>
      <c r="C266" s="48"/>
      <c r="D266" s="45"/>
      <c r="E266" s="45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59"/>
      <c r="Y266" s="48"/>
      <c r="Z266" s="48"/>
      <c r="AA266" s="49"/>
      <c r="AB266" s="49"/>
      <c r="AC266" s="49"/>
      <c r="AD266" s="49"/>
      <c r="AE266" s="48"/>
      <c r="AF266" s="49"/>
      <c r="AG266" s="48"/>
      <c r="AH266" s="49"/>
      <c r="AI266" s="49"/>
      <c r="AK266" s="50"/>
      <c r="AL266" s="55"/>
      <c r="AM266" s="48"/>
      <c r="AN266" s="46"/>
      <c r="AO266" s="48"/>
      <c r="AP266" s="46"/>
      <c r="AQ266" s="46" t="s">
        <v>935</v>
      </c>
      <c r="AR266" s="45"/>
    </row>
    <row r="267" spans="1:257" x14ac:dyDescent="0.25">
      <c r="A267" s="45" t="s">
        <v>51</v>
      </c>
      <c r="B267" s="46" t="s">
        <v>392</v>
      </c>
      <c r="C267" s="48"/>
      <c r="D267" s="45"/>
      <c r="E267" s="45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59"/>
      <c r="Y267" s="48"/>
      <c r="Z267" s="48"/>
      <c r="AA267" s="49"/>
      <c r="AB267" s="49"/>
      <c r="AC267" s="49"/>
      <c r="AD267" s="49"/>
      <c r="AE267" s="48"/>
      <c r="AF267" s="49"/>
      <c r="AG267" s="48"/>
      <c r="AH267" s="49"/>
      <c r="AI267" s="49"/>
      <c r="AK267" s="50"/>
      <c r="AL267" s="55"/>
      <c r="AM267" s="48"/>
      <c r="AN267" s="46"/>
      <c r="AO267" s="48"/>
      <c r="AP267" s="46"/>
      <c r="AQ267" s="46" t="s">
        <v>392</v>
      </c>
      <c r="AR267" s="45"/>
    </row>
    <row r="268" spans="1:257" x14ac:dyDescent="0.25">
      <c r="A268" s="45" t="s">
        <v>89</v>
      </c>
      <c r="B268" s="46" t="s">
        <v>557</v>
      </c>
      <c r="C268" s="48"/>
      <c r="D268" s="45"/>
      <c r="E268" s="45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59"/>
      <c r="Y268" s="48"/>
      <c r="Z268" s="48"/>
      <c r="AA268" s="49"/>
      <c r="AB268" s="49"/>
      <c r="AC268" s="49"/>
      <c r="AD268" s="49"/>
      <c r="AE268" s="48"/>
      <c r="AF268" s="49"/>
      <c r="AG268" s="48"/>
      <c r="AH268" s="49"/>
      <c r="AI268" s="49"/>
      <c r="AK268" s="50"/>
      <c r="AL268" s="55"/>
      <c r="AM268" s="48"/>
      <c r="AN268" s="46"/>
      <c r="AO268" s="48"/>
      <c r="AP268" s="46"/>
      <c r="AQ268" s="46" t="s">
        <v>557</v>
      </c>
      <c r="AR268" s="45"/>
    </row>
    <row r="269" spans="1:257" x14ac:dyDescent="0.25">
      <c r="A269" s="45" t="s">
        <v>47</v>
      </c>
      <c r="B269" s="46" t="s">
        <v>363</v>
      </c>
      <c r="C269" s="48"/>
      <c r="D269" s="45"/>
      <c r="E269" s="45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59"/>
      <c r="Y269" s="48"/>
      <c r="Z269" s="48"/>
      <c r="AA269" s="49"/>
      <c r="AB269" s="49"/>
      <c r="AC269" s="49"/>
      <c r="AD269" s="49"/>
      <c r="AE269" s="48"/>
      <c r="AF269" s="49"/>
      <c r="AG269" s="48"/>
      <c r="AH269" s="49"/>
      <c r="AI269" s="49"/>
      <c r="AK269" s="50"/>
      <c r="AL269" s="55"/>
      <c r="AM269" s="48"/>
      <c r="AN269" s="46"/>
      <c r="AO269" s="48"/>
      <c r="AP269" s="46"/>
      <c r="AQ269" s="46" t="s">
        <v>363</v>
      </c>
      <c r="AR269" s="45"/>
    </row>
    <row r="270" spans="1:257" x14ac:dyDescent="0.25">
      <c r="A270" s="45" t="s">
        <v>33</v>
      </c>
      <c r="B270" s="46" t="s">
        <v>286</v>
      </c>
      <c r="C270" s="47"/>
      <c r="D270" s="45"/>
      <c r="E270" s="45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59"/>
      <c r="Y270" s="48"/>
      <c r="Z270" s="48"/>
      <c r="AA270" s="49"/>
      <c r="AB270" s="49"/>
      <c r="AC270" s="49"/>
      <c r="AD270" s="49"/>
      <c r="AE270" s="48"/>
      <c r="AF270" s="49"/>
      <c r="AG270" s="48"/>
      <c r="AH270" s="49"/>
      <c r="AI270" s="49"/>
      <c r="AK270" s="50"/>
      <c r="AL270" s="89"/>
      <c r="AM270" s="45"/>
      <c r="AN270" s="46"/>
      <c r="AO270" s="48"/>
      <c r="AP270" s="46"/>
      <c r="AQ270" s="46" t="s">
        <v>286</v>
      </c>
      <c r="AR270" s="45"/>
    </row>
    <row r="271" spans="1:257" x14ac:dyDescent="0.25">
      <c r="A271" s="45" t="s">
        <v>152</v>
      </c>
      <c r="B271" s="46" t="s">
        <v>938</v>
      </c>
      <c r="C271" s="48"/>
      <c r="D271" s="45"/>
      <c r="E271" s="45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59"/>
      <c r="Y271" s="48"/>
      <c r="Z271" s="48"/>
      <c r="AA271" s="49"/>
      <c r="AB271" s="49"/>
      <c r="AC271" s="49"/>
      <c r="AD271" s="49"/>
      <c r="AE271" s="48"/>
      <c r="AF271" s="49"/>
      <c r="AG271" s="48"/>
      <c r="AH271" s="49"/>
      <c r="AI271" s="49"/>
      <c r="AK271" s="50"/>
      <c r="AL271" s="55"/>
      <c r="AM271" s="48"/>
      <c r="AN271" s="46"/>
      <c r="AO271" s="48"/>
      <c r="AP271" s="46"/>
      <c r="AQ271" s="46" t="s">
        <v>938</v>
      </c>
      <c r="AR271" s="45"/>
    </row>
    <row r="272" spans="1:257" x14ac:dyDescent="0.25">
      <c r="A272" s="45" t="s">
        <v>134</v>
      </c>
      <c r="B272" s="46" t="s">
        <v>810</v>
      </c>
      <c r="C272" s="48"/>
      <c r="D272" s="45"/>
      <c r="E272" s="45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59"/>
      <c r="Y272" s="48"/>
      <c r="Z272" s="48"/>
      <c r="AA272" s="49"/>
      <c r="AB272" s="49"/>
      <c r="AC272" s="49"/>
      <c r="AD272" s="49"/>
      <c r="AE272" s="48"/>
      <c r="AF272" s="49"/>
      <c r="AG272" s="48"/>
      <c r="AH272" s="49"/>
      <c r="AI272" s="49"/>
      <c r="AK272" s="50"/>
      <c r="AL272" s="55"/>
      <c r="AM272" s="48"/>
      <c r="AN272" s="46"/>
      <c r="AO272" s="48"/>
      <c r="AP272" s="46"/>
      <c r="AQ272" s="46" t="s">
        <v>810</v>
      </c>
      <c r="AR272" s="45"/>
    </row>
    <row r="273" spans="1:44" x14ac:dyDescent="0.25">
      <c r="A273" s="45" t="s">
        <v>34</v>
      </c>
      <c r="B273" s="46" t="s">
        <v>324</v>
      </c>
      <c r="C273" s="48"/>
      <c r="D273" s="45"/>
      <c r="E273" s="45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59"/>
      <c r="Y273" s="48"/>
      <c r="Z273" s="48"/>
      <c r="AA273" s="49"/>
      <c r="AB273" s="49"/>
      <c r="AC273" s="49"/>
      <c r="AD273" s="49"/>
      <c r="AE273" s="48"/>
      <c r="AF273" s="49"/>
      <c r="AG273" s="48"/>
      <c r="AH273" s="49"/>
      <c r="AI273" s="49"/>
      <c r="AK273" s="50"/>
      <c r="AL273" s="55"/>
      <c r="AM273" s="48"/>
      <c r="AN273" s="46"/>
      <c r="AO273" s="48"/>
      <c r="AP273" s="46"/>
      <c r="AQ273" s="46" t="s">
        <v>324</v>
      </c>
      <c r="AR273" s="45"/>
    </row>
    <row r="274" spans="1:44" x14ac:dyDescent="0.25">
      <c r="A274" s="45" t="s">
        <v>27</v>
      </c>
      <c r="B274" s="46" t="s">
        <v>309</v>
      </c>
      <c r="C274" s="48"/>
      <c r="D274" s="45"/>
      <c r="E274" s="45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59"/>
      <c r="Y274" s="48"/>
      <c r="Z274" s="48"/>
      <c r="AA274" s="49"/>
      <c r="AB274" s="49"/>
      <c r="AC274" s="49"/>
      <c r="AD274" s="49"/>
      <c r="AE274" s="48"/>
      <c r="AF274" s="49"/>
      <c r="AG274" s="48"/>
      <c r="AH274" s="49"/>
      <c r="AI274" s="49"/>
      <c r="AK274" s="50"/>
      <c r="AL274" s="55"/>
      <c r="AM274" s="48"/>
      <c r="AN274" s="46"/>
      <c r="AO274" s="48"/>
      <c r="AP274" s="46"/>
      <c r="AQ274" s="46" t="s">
        <v>309</v>
      </c>
      <c r="AR274" s="45"/>
    </row>
    <row r="275" spans="1:44" x14ac:dyDescent="0.25">
      <c r="A275" s="45" t="s">
        <v>102</v>
      </c>
      <c r="B275" s="46" t="s">
        <v>630</v>
      </c>
      <c r="C275" s="48"/>
      <c r="D275" s="45"/>
      <c r="E275" s="45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59"/>
      <c r="Y275" s="48"/>
      <c r="Z275" s="48"/>
      <c r="AA275" s="49"/>
      <c r="AB275" s="49"/>
      <c r="AC275" s="49"/>
      <c r="AD275" s="49"/>
      <c r="AE275" s="48"/>
      <c r="AF275" s="49"/>
      <c r="AG275" s="48"/>
      <c r="AH275" s="49"/>
      <c r="AI275" s="49"/>
      <c r="AK275" s="50"/>
      <c r="AL275" s="55"/>
      <c r="AM275" s="48"/>
      <c r="AN275" s="46"/>
      <c r="AO275" s="48"/>
      <c r="AP275" s="46"/>
      <c r="AQ275" s="46" t="s">
        <v>630</v>
      </c>
      <c r="AR275" s="45"/>
    </row>
    <row r="276" spans="1:44" x14ac:dyDescent="0.25">
      <c r="A276" s="45" t="s">
        <v>25</v>
      </c>
      <c r="B276" s="46" t="s">
        <v>286</v>
      </c>
      <c r="C276" s="48"/>
      <c r="D276" s="45"/>
      <c r="E276" s="45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59"/>
      <c r="Y276" s="48"/>
      <c r="Z276" s="48"/>
      <c r="AA276" s="49"/>
      <c r="AB276" s="49"/>
      <c r="AC276" s="49"/>
      <c r="AD276" s="49"/>
      <c r="AE276" s="48"/>
      <c r="AF276" s="49"/>
      <c r="AG276" s="48"/>
      <c r="AH276" s="49"/>
      <c r="AI276" s="49"/>
      <c r="AK276" s="50"/>
      <c r="AL276" s="55"/>
      <c r="AM276" s="48"/>
      <c r="AN276" s="46"/>
      <c r="AO276" s="48"/>
      <c r="AP276" s="46"/>
      <c r="AQ276" s="46" t="s">
        <v>286</v>
      </c>
      <c r="AR276" s="45"/>
    </row>
    <row r="277" spans="1:44" x14ac:dyDescent="0.25">
      <c r="A277" s="45" t="s">
        <v>30</v>
      </c>
      <c r="B277" s="46" t="s">
        <v>319</v>
      </c>
      <c r="C277" s="48"/>
      <c r="D277" s="45"/>
      <c r="E277" s="45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59"/>
      <c r="Y277" s="48"/>
      <c r="Z277" s="48"/>
      <c r="AA277" s="49"/>
      <c r="AB277" s="49"/>
      <c r="AC277" s="49"/>
      <c r="AD277" s="49"/>
      <c r="AE277" s="48"/>
      <c r="AF277" s="49"/>
      <c r="AG277" s="48"/>
      <c r="AH277" s="49"/>
      <c r="AI277" s="49"/>
      <c r="AK277" s="50"/>
      <c r="AL277" s="55"/>
      <c r="AM277" s="48"/>
      <c r="AN277" s="46"/>
      <c r="AO277" s="48"/>
      <c r="AP277" s="46"/>
      <c r="AQ277" s="46" t="s">
        <v>319</v>
      </c>
      <c r="AR277" s="45"/>
    </row>
    <row r="278" spans="1:44" x14ac:dyDescent="0.25">
      <c r="A278" s="45" t="s">
        <v>31</v>
      </c>
      <c r="B278" s="46" t="s">
        <v>281</v>
      </c>
      <c r="C278" s="48"/>
      <c r="D278" s="45"/>
      <c r="E278" s="45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59"/>
      <c r="Y278" s="48"/>
      <c r="Z278" s="48"/>
      <c r="AA278" s="49"/>
      <c r="AB278" s="49"/>
      <c r="AC278" s="49"/>
      <c r="AD278" s="49"/>
      <c r="AE278" s="48"/>
      <c r="AF278" s="49"/>
      <c r="AG278" s="48"/>
      <c r="AH278" s="49"/>
      <c r="AI278" s="49"/>
      <c r="AK278" s="50"/>
      <c r="AL278" s="55"/>
      <c r="AM278" s="48"/>
      <c r="AN278" s="46"/>
      <c r="AO278" s="48"/>
      <c r="AP278" s="46"/>
      <c r="AQ278" s="46" t="s">
        <v>281</v>
      </c>
      <c r="AR278" s="45"/>
    </row>
    <row r="279" spans="1:44" x14ac:dyDescent="0.25">
      <c r="A279" s="45" t="s">
        <v>57</v>
      </c>
      <c r="B279" s="46" t="s">
        <v>383</v>
      </c>
      <c r="C279" s="48"/>
      <c r="D279" s="45"/>
      <c r="E279" s="45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59"/>
      <c r="Y279" s="48"/>
      <c r="Z279" s="48"/>
      <c r="AA279" s="49"/>
      <c r="AB279" s="49"/>
      <c r="AC279" s="49"/>
      <c r="AD279" s="49"/>
      <c r="AE279" s="48"/>
      <c r="AF279" s="49"/>
      <c r="AG279" s="48"/>
      <c r="AH279" s="49"/>
      <c r="AI279" s="49"/>
      <c r="AK279" s="50"/>
      <c r="AL279" s="55"/>
      <c r="AM279" s="48"/>
      <c r="AN279" s="46"/>
      <c r="AO279" s="48"/>
      <c r="AP279" s="46"/>
      <c r="AQ279" s="46" t="s">
        <v>383</v>
      </c>
      <c r="AR279" s="45"/>
    </row>
    <row r="280" spans="1:44" x14ac:dyDescent="0.25">
      <c r="A280" s="45" t="s">
        <v>93</v>
      </c>
      <c r="B280" s="46" t="s">
        <v>582</v>
      </c>
      <c r="C280" s="48"/>
      <c r="D280" s="45"/>
      <c r="E280" s="45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59"/>
      <c r="Y280" s="48"/>
      <c r="Z280" s="48"/>
      <c r="AA280" s="49"/>
      <c r="AB280" s="49"/>
      <c r="AC280" s="49"/>
      <c r="AD280" s="49"/>
      <c r="AE280" s="48"/>
      <c r="AF280" s="49"/>
      <c r="AG280" s="48"/>
      <c r="AH280" s="49"/>
      <c r="AI280" s="49"/>
      <c r="AK280" s="50"/>
      <c r="AL280" s="55"/>
      <c r="AM280" s="48"/>
      <c r="AN280" s="46"/>
      <c r="AO280" s="48"/>
      <c r="AP280" s="46"/>
      <c r="AQ280" s="46" t="s">
        <v>582</v>
      </c>
      <c r="AR280" s="45"/>
    </row>
    <row r="281" spans="1:44" x14ac:dyDescent="0.25">
      <c r="A281" s="45" t="s">
        <v>88</v>
      </c>
      <c r="B281" s="46" t="s">
        <v>567</v>
      </c>
      <c r="C281" s="48"/>
      <c r="D281" s="45"/>
      <c r="E281" s="45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59"/>
      <c r="Y281" s="48"/>
      <c r="Z281" s="48"/>
      <c r="AA281" s="49"/>
      <c r="AB281" s="49"/>
      <c r="AC281" s="49"/>
      <c r="AD281" s="49"/>
      <c r="AE281" s="48"/>
      <c r="AF281" s="49"/>
      <c r="AG281" s="48"/>
      <c r="AH281" s="49"/>
      <c r="AI281" s="49"/>
      <c r="AK281" s="50"/>
      <c r="AL281" s="55"/>
      <c r="AM281" s="48"/>
      <c r="AN281" s="46"/>
      <c r="AO281" s="48"/>
      <c r="AP281" s="46"/>
      <c r="AQ281" s="46" t="s">
        <v>567</v>
      </c>
      <c r="AR281" s="45"/>
    </row>
    <row r="282" spans="1:44" x14ac:dyDescent="0.25">
      <c r="A282" s="45" t="s">
        <v>147</v>
      </c>
      <c r="B282" s="46" t="s">
        <v>875</v>
      </c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59"/>
      <c r="Y282" s="48"/>
      <c r="Z282" s="48"/>
      <c r="AA282" s="49"/>
      <c r="AB282" s="49"/>
      <c r="AC282" s="49"/>
      <c r="AD282" s="49"/>
      <c r="AE282" s="48"/>
      <c r="AF282" s="49"/>
      <c r="AG282" s="48"/>
      <c r="AH282" s="49"/>
      <c r="AI282" s="49"/>
      <c r="AK282" s="50"/>
      <c r="AL282" s="55"/>
      <c r="AM282" s="48"/>
      <c r="AN282" s="46"/>
      <c r="AO282" s="48"/>
      <c r="AP282" s="46"/>
      <c r="AQ282" s="46" t="s">
        <v>875</v>
      </c>
      <c r="AR282" s="45"/>
    </row>
    <row r="283" spans="1:44" x14ac:dyDescent="0.25">
      <c r="A283" s="45" t="s">
        <v>46</v>
      </c>
      <c r="B283" s="46" t="s">
        <v>345</v>
      </c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59"/>
      <c r="Y283" s="48"/>
      <c r="Z283" s="48"/>
      <c r="AA283" s="49"/>
      <c r="AB283" s="49"/>
      <c r="AC283" s="49"/>
      <c r="AD283" s="49"/>
      <c r="AE283" s="48"/>
      <c r="AF283" s="49"/>
      <c r="AG283" s="48"/>
      <c r="AH283" s="49"/>
      <c r="AI283" s="49"/>
      <c r="AK283" s="50"/>
      <c r="AL283" s="55"/>
      <c r="AM283" s="48"/>
      <c r="AN283" s="46"/>
      <c r="AO283" s="48"/>
      <c r="AP283" s="46"/>
      <c r="AQ283" s="46" t="s">
        <v>345</v>
      </c>
      <c r="AR283" s="45"/>
    </row>
    <row r="284" spans="1:44" x14ac:dyDescent="0.25">
      <c r="A284" s="45" t="s">
        <v>372</v>
      </c>
      <c r="B284" s="46" t="s">
        <v>385</v>
      </c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  <c r="AA284" s="87"/>
      <c r="AB284" s="87"/>
      <c r="AC284" s="87"/>
      <c r="AD284" s="87"/>
      <c r="AE284" s="83"/>
      <c r="AF284" s="87"/>
      <c r="AG284" s="83"/>
      <c r="AH284" s="87"/>
      <c r="AI284" s="87"/>
      <c r="AK284" s="54"/>
      <c r="AL284" s="84"/>
      <c r="AM284" s="83"/>
      <c r="AN284" s="45"/>
      <c r="AO284" s="83"/>
      <c r="AP284" s="45"/>
      <c r="AQ284" s="46" t="s">
        <v>385</v>
      </c>
      <c r="AR284" s="45"/>
    </row>
    <row r="285" spans="1:44" x14ac:dyDescent="0.25">
      <c r="A285" s="45" t="s">
        <v>681</v>
      </c>
      <c r="B285" s="46" t="s">
        <v>267</v>
      </c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  <c r="AA285" s="87"/>
      <c r="AB285" s="87"/>
      <c r="AC285" s="87"/>
      <c r="AD285" s="87"/>
      <c r="AE285" s="83"/>
      <c r="AF285" s="87"/>
      <c r="AG285" s="83"/>
      <c r="AH285" s="87"/>
      <c r="AI285" s="87"/>
      <c r="AK285" s="54"/>
      <c r="AL285" s="84"/>
      <c r="AM285" s="83"/>
      <c r="AN285" s="45"/>
      <c r="AO285" s="83"/>
      <c r="AP285" s="45"/>
      <c r="AQ285" s="46" t="s">
        <v>267</v>
      </c>
      <c r="AR285" s="45"/>
    </row>
    <row r="286" spans="1:44" x14ac:dyDescent="0.25">
      <c r="A286" s="45" t="s">
        <v>619</v>
      </c>
      <c r="B286" s="46" t="s">
        <v>618</v>
      </c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  <c r="AA286" s="87"/>
      <c r="AB286" s="87"/>
      <c r="AC286" s="87"/>
      <c r="AD286" s="87"/>
      <c r="AE286" s="83"/>
      <c r="AF286" s="87"/>
      <c r="AG286" s="83"/>
      <c r="AH286" s="87"/>
      <c r="AI286" s="87"/>
      <c r="AK286" s="54"/>
      <c r="AL286" s="84"/>
      <c r="AM286" s="83"/>
      <c r="AN286" s="45"/>
      <c r="AO286" s="83"/>
      <c r="AP286" s="45"/>
      <c r="AQ286" s="46" t="s">
        <v>618</v>
      </c>
      <c r="AR286" s="45"/>
    </row>
    <row r="287" spans="1:44" x14ac:dyDescent="0.25">
      <c r="A287" s="45" t="s">
        <v>844</v>
      </c>
      <c r="B287" s="46" t="s">
        <v>599</v>
      </c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  <c r="AA287" s="87"/>
      <c r="AB287" s="87"/>
      <c r="AC287" s="87"/>
      <c r="AD287" s="87"/>
      <c r="AE287" s="83"/>
      <c r="AF287" s="87"/>
      <c r="AG287" s="83"/>
      <c r="AH287" s="87"/>
      <c r="AI287" s="87"/>
      <c r="AK287" s="54"/>
      <c r="AL287" s="84"/>
      <c r="AM287" s="83"/>
      <c r="AN287" s="45"/>
      <c r="AO287" s="83"/>
      <c r="AP287" s="45"/>
      <c r="AQ287" s="46" t="s">
        <v>599</v>
      </c>
      <c r="AR287" s="45"/>
    </row>
    <row r="288" spans="1:44" s="10" customFormat="1" x14ac:dyDescent="0.25">
      <c r="A288" s="63" t="s">
        <v>840</v>
      </c>
      <c r="B288" s="64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  <c r="AA288" s="88"/>
      <c r="AB288" s="88"/>
      <c r="AC288" s="88"/>
      <c r="AD288" s="88"/>
      <c r="AE288" s="85"/>
      <c r="AF288" s="71"/>
      <c r="AG288" s="66"/>
      <c r="AH288" s="71"/>
      <c r="AI288" s="71"/>
      <c r="AJ288" s="126"/>
      <c r="AK288" s="69"/>
      <c r="AL288" s="86"/>
      <c r="AM288" s="85"/>
      <c r="AN288" s="63"/>
      <c r="AO288" s="85"/>
      <c r="AP288" s="63"/>
      <c r="AQ288" s="63" t="s">
        <v>840</v>
      </c>
      <c r="AR288" s="63"/>
    </row>
    <row r="289" spans="1:44" x14ac:dyDescent="0.25">
      <c r="A289" s="45" t="s">
        <v>350</v>
      </c>
      <c r="B289" s="46" t="s">
        <v>930</v>
      </c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  <c r="AA289" s="87"/>
      <c r="AB289" s="87"/>
      <c r="AC289" s="87"/>
      <c r="AD289" s="87"/>
      <c r="AE289" s="83"/>
      <c r="AF289" s="87"/>
      <c r="AG289" s="83"/>
      <c r="AH289" s="87"/>
      <c r="AI289" s="87"/>
      <c r="AK289" s="54"/>
      <c r="AL289" s="84"/>
      <c r="AM289" s="83"/>
      <c r="AN289" s="45"/>
      <c r="AO289" s="83"/>
      <c r="AP289" s="45"/>
      <c r="AQ289" s="46" t="s">
        <v>930</v>
      </c>
      <c r="AR289" s="45"/>
    </row>
    <row r="290" spans="1:44" x14ac:dyDescent="0.25">
      <c r="A290" s="45" t="s">
        <v>794</v>
      </c>
      <c r="B290" s="46" t="s">
        <v>859</v>
      </c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  <c r="AA290" s="87"/>
      <c r="AB290" s="87"/>
      <c r="AC290" s="87"/>
      <c r="AD290" s="87"/>
      <c r="AE290" s="83"/>
      <c r="AF290" s="87"/>
      <c r="AG290" s="83"/>
      <c r="AH290" s="87"/>
      <c r="AI290" s="87"/>
      <c r="AK290" s="54"/>
      <c r="AL290" s="84"/>
      <c r="AM290" s="83"/>
      <c r="AN290" s="45"/>
      <c r="AO290" s="83"/>
      <c r="AP290" s="45"/>
      <c r="AQ290" s="46" t="s">
        <v>859</v>
      </c>
      <c r="AR290" s="45"/>
    </row>
    <row r="291" spans="1:44" x14ac:dyDescent="0.25">
      <c r="A291" s="45" t="s">
        <v>811</v>
      </c>
      <c r="B291" s="46" t="s">
        <v>755</v>
      </c>
      <c r="C291" s="45"/>
      <c r="D291" s="83"/>
      <c r="E291" s="45"/>
      <c r="F291" s="45"/>
      <c r="G291" s="83"/>
      <c r="H291" s="83"/>
      <c r="I291" s="83"/>
      <c r="J291" s="83"/>
      <c r="K291" s="83"/>
      <c r="L291" s="83"/>
      <c r="M291" s="83"/>
      <c r="N291" s="45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7"/>
      <c r="AB291" s="87"/>
      <c r="AC291" s="87"/>
      <c r="AD291" s="87"/>
      <c r="AE291" s="83"/>
      <c r="AF291" s="87"/>
      <c r="AG291" s="83"/>
      <c r="AH291" s="87"/>
      <c r="AI291" s="87"/>
      <c r="AK291" s="54"/>
      <c r="AL291" s="89"/>
      <c r="AM291" s="45"/>
      <c r="AN291" s="45"/>
      <c r="AO291" s="83"/>
      <c r="AP291" s="45"/>
      <c r="AQ291" s="46" t="s">
        <v>755</v>
      </c>
      <c r="AR291" s="45"/>
    </row>
    <row r="292" spans="1:44" x14ac:dyDescent="0.25">
      <c r="A292" s="45" t="s">
        <v>4</v>
      </c>
      <c r="B292" s="46" t="s">
        <v>696</v>
      </c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  <c r="AA292" s="87"/>
      <c r="AB292" s="87"/>
      <c r="AC292" s="87"/>
      <c r="AD292" s="87"/>
      <c r="AE292" s="83"/>
      <c r="AF292" s="87"/>
      <c r="AG292" s="83"/>
      <c r="AH292" s="87"/>
      <c r="AI292" s="87"/>
      <c r="AK292" s="54"/>
      <c r="AL292" s="84"/>
      <c r="AM292" s="83"/>
      <c r="AN292" s="45"/>
      <c r="AO292" s="83"/>
      <c r="AP292" s="45"/>
      <c r="AQ292" s="46" t="s">
        <v>696</v>
      </c>
      <c r="AR292" s="45"/>
    </row>
    <row r="293" spans="1:44" x14ac:dyDescent="0.25">
      <c r="A293" s="45" t="s">
        <v>749</v>
      </c>
      <c r="B293" s="46" t="s">
        <v>271</v>
      </c>
      <c r="C293" s="45"/>
      <c r="D293" s="45"/>
      <c r="E293" s="45"/>
      <c r="F293" s="45">
        <v>1</v>
      </c>
      <c r="G293" s="45"/>
      <c r="H293" s="45"/>
      <c r="I293" s="45"/>
      <c r="J293" s="45"/>
      <c r="K293" s="45"/>
      <c r="L293" s="45"/>
      <c r="M293" s="45"/>
      <c r="N293" s="45"/>
      <c r="O293" s="45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  <c r="AA293" s="87"/>
      <c r="AB293" s="87"/>
      <c r="AC293" s="87"/>
      <c r="AD293" s="87"/>
      <c r="AE293" s="83"/>
      <c r="AF293" s="87"/>
      <c r="AG293" s="83"/>
      <c r="AH293" s="87"/>
      <c r="AI293" s="87"/>
      <c r="AK293" s="54">
        <f t="shared" ref="AK293:AK294" si="28">SUM(C293:AJ293)/34</f>
        <v>2.9411764705882353E-2</v>
      </c>
      <c r="AL293" s="55">
        <f t="shared" ref="AL293:AL294" si="29">COUNT(C293:AJ293)/34*100</f>
        <v>2.9411764705882351</v>
      </c>
      <c r="AM293" s="83"/>
      <c r="AN293" s="45"/>
      <c r="AO293" s="83"/>
      <c r="AP293" s="45">
        <v>1</v>
      </c>
      <c r="AQ293" s="46" t="s">
        <v>271</v>
      </c>
      <c r="AR293" s="45"/>
    </row>
    <row r="294" spans="1:44" x14ac:dyDescent="0.25">
      <c r="A294" s="45" t="s">
        <v>52</v>
      </c>
      <c r="B294" s="46" t="s">
        <v>356</v>
      </c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  <c r="AA294" s="87"/>
      <c r="AB294" s="87"/>
      <c r="AC294" s="87"/>
      <c r="AD294" s="87"/>
      <c r="AE294" s="83"/>
      <c r="AF294" s="87"/>
      <c r="AG294" s="83"/>
      <c r="AH294" s="87">
        <v>3</v>
      </c>
      <c r="AI294" s="87"/>
      <c r="AJ294" s="125">
        <v>20</v>
      </c>
      <c r="AK294" s="54">
        <f t="shared" si="28"/>
        <v>0.67647058823529416</v>
      </c>
      <c r="AL294" s="55">
        <f t="shared" si="29"/>
        <v>5.8823529411764701</v>
      </c>
      <c r="AM294" s="83"/>
      <c r="AN294" s="45"/>
      <c r="AO294" s="83" t="s">
        <v>948</v>
      </c>
      <c r="AP294" s="45">
        <v>1</v>
      </c>
      <c r="AQ294" s="46" t="s">
        <v>356</v>
      </c>
      <c r="AR294" s="45"/>
    </row>
    <row r="295" spans="1:44" x14ac:dyDescent="0.25">
      <c r="A295" s="45" t="s">
        <v>54</v>
      </c>
      <c r="B295" s="46" t="s">
        <v>347</v>
      </c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  <c r="AA295" s="87"/>
      <c r="AB295" s="87"/>
      <c r="AC295" s="87"/>
      <c r="AD295" s="87"/>
      <c r="AE295" s="83"/>
      <c r="AF295" s="87"/>
      <c r="AG295" s="83"/>
      <c r="AH295" s="87"/>
      <c r="AI295" s="87"/>
      <c r="AK295" s="54"/>
      <c r="AL295" s="84"/>
      <c r="AM295" s="83"/>
      <c r="AN295" s="45"/>
      <c r="AO295" s="83"/>
      <c r="AP295" s="45"/>
      <c r="AQ295" s="46" t="s">
        <v>347</v>
      </c>
      <c r="AR295" s="45"/>
    </row>
    <row r="296" spans="1:44" x14ac:dyDescent="0.25">
      <c r="A296" s="45" t="s">
        <v>40</v>
      </c>
      <c r="B296" s="46" t="s">
        <v>322</v>
      </c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7"/>
      <c r="AB296" s="87"/>
      <c r="AC296" s="87"/>
      <c r="AD296" s="87"/>
      <c r="AE296" s="83"/>
      <c r="AF296" s="87"/>
      <c r="AG296" s="83"/>
      <c r="AH296" s="87"/>
      <c r="AI296" s="87"/>
      <c r="AK296" s="54"/>
      <c r="AL296" s="84"/>
      <c r="AM296" s="83"/>
      <c r="AN296" s="45"/>
      <c r="AO296" s="83"/>
      <c r="AP296" s="45"/>
      <c r="AQ296" s="46" t="s">
        <v>322</v>
      </c>
      <c r="AR296" s="45"/>
    </row>
    <row r="297" spans="1:44" x14ac:dyDescent="0.25">
      <c r="A297" s="45" t="s">
        <v>136</v>
      </c>
      <c r="B297" s="46" t="s">
        <v>826</v>
      </c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  <c r="AA297" s="87"/>
      <c r="AB297" s="87"/>
      <c r="AC297" s="87"/>
      <c r="AD297" s="87"/>
      <c r="AE297" s="83"/>
      <c r="AF297" s="87"/>
      <c r="AG297" s="83"/>
      <c r="AH297" s="87"/>
      <c r="AI297" s="87"/>
      <c r="AK297" s="54"/>
      <c r="AL297" s="84"/>
      <c r="AM297" s="83"/>
      <c r="AN297" s="45"/>
      <c r="AO297" s="83"/>
      <c r="AP297" s="45"/>
      <c r="AQ297" s="46" t="s">
        <v>826</v>
      </c>
      <c r="AR297" s="45"/>
    </row>
    <row r="298" spans="1:44" x14ac:dyDescent="0.25">
      <c r="A298" s="45" t="s">
        <v>79</v>
      </c>
      <c r="B298" s="46" t="s">
        <v>523</v>
      </c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  <c r="AA298" s="87"/>
      <c r="AB298" s="87"/>
      <c r="AC298" s="87"/>
      <c r="AD298" s="87"/>
      <c r="AE298" s="83"/>
      <c r="AF298" s="87"/>
      <c r="AG298" s="83"/>
      <c r="AH298" s="87"/>
      <c r="AI298" s="87"/>
      <c r="AK298" s="54"/>
      <c r="AL298" s="84"/>
      <c r="AM298" s="83"/>
      <c r="AN298" s="45"/>
      <c r="AO298" s="83"/>
      <c r="AP298" s="45"/>
      <c r="AQ298" s="46" t="s">
        <v>523</v>
      </c>
      <c r="AR298" s="45"/>
    </row>
    <row r="299" spans="1:44" x14ac:dyDescent="0.25">
      <c r="A299" s="45" t="s">
        <v>118</v>
      </c>
      <c r="B299" s="46" t="s">
        <v>718</v>
      </c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  <c r="AA299" s="87"/>
      <c r="AB299" s="87"/>
      <c r="AC299" s="87"/>
      <c r="AD299" s="87"/>
      <c r="AE299" s="83"/>
      <c r="AF299" s="87"/>
      <c r="AG299" s="83"/>
      <c r="AH299" s="87"/>
      <c r="AI299" s="87"/>
      <c r="AK299" s="54"/>
      <c r="AL299" s="84"/>
      <c r="AM299" s="83"/>
      <c r="AN299" s="45"/>
      <c r="AO299" s="83"/>
      <c r="AP299" s="45"/>
      <c r="AQ299" s="46" t="s">
        <v>718</v>
      </c>
      <c r="AR299" s="45"/>
    </row>
    <row r="300" spans="1:44" x14ac:dyDescent="0.25">
      <c r="A300" s="45" t="s">
        <v>20</v>
      </c>
      <c r="B300" s="46" t="s">
        <v>279</v>
      </c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  <c r="AA300" s="87"/>
      <c r="AB300" s="87"/>
      <c r="AC300" s="87"/>
      <c r="AD300" s="87"/>
      <c r="AE300" s="83"/>
      <c r="AF300" s="87"/>
      <c r="AG300" s="83"/>
      <c r="AH300" s="87"/>
      <c r="AI300" s="87"/>
      <c r="AK300" s="54"/>
      <c r="AL300" s="84"/>
      <c r="AM300" s="83"/>
      <c r="AN300" s="45"/>
      <c r="AO300" s="83"/>
      <c r="AP300" s="45"/>
      <c r="AQ300" s="46" t="s">
        <v>279</v>
      </c>
      <c r="AR300" s="45"/>
    </row>
    <row r="301" spans="1:44" x14ac:dyDescent="0.25">
      <c r="A301" s="45" t="s">
        <v>67</v>
      </c>
      <c r="B301" s="46" t="s">
        <v>476</v>
      </c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  <c r="AA301" s="87"/>
      <c r="AB301" s="87"/>
      <c r="AC301" s="87"/>
      <c r="AD301" s="87"/>
      <c r="AE301" s="83"/>
      <c r="AF301" s="87"/>
      <c r="AG301" s="83"/>
      <c r="AH301" s="87"/>
      <c r="AI301" s="87"/>
      <c r="AK301" s="54"/>
      <c r="AL301" s="84"/>
      <c r="AM301" s="83"/>
      <c r="AN301" s="45"/>
      <c r="AO301" s="83"/>
      <c r="AP301" s="45"/>
      <c r="AQ301" s="46" t="s">
        <v>476</v>
      </c>
      <c r="AR301" s="45"/>
    </row>
    <row r="302" spans="1:44" x14ac:dyDescent="0.25">
      <c r="A302" s="45" t="s">
        <v>80</v>
      </c>
      <c r="B302" s="46" t="s">
        <v>526</v>
      </c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  <c r="AA302" s="87"/>
      <c r="AB302" s="87"/>
      <c r="AC302" s="87"/>
      <c r="AD302" s="87"/>
      <c r="AE302" s="83"/>
      <c r="AF302" s="87"/>
      <c r="AG302" s="83"/>
      <c r="AH302" s="87"/>
      <c r="AI302" s="87"/>
      <c r="AK302" s="54"/>
      <c r="AL302" s="84"/>
      <c r="AM302" s="83"/>
      <c r="AN302" s="45"/>
      <c r="AO302" s="83"/>
      <c r="AP302" s="45"/>
      <c r="AQ302" s="46" t="s">
        <v>526</v>
      </c>
      <c r="AR302" s="45"/>
    </row>
    <row r="303" spans="1:44" x14ac:dyDescent="0.25">
      <c r="A303" s="45" t="s">
        <v>96</v>
      </c>
      <c r="B303" s="46" t="s">
        <v>602</v>
      </c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  <c r="AA303" s="87"/>
      <c r="AB303" s="87"/>
      <c r="AC303" s="87"/>
      <c r="AD303" s="87"/>
      <c r="AE303" s="83"/>
      <c r="AF303" s="87"/>
      <c r="AG303" s="83"/>
      <c r="AH303" s="87"/>
      <c r="AI303" s="87"/>
      <c r="AK303" s="54"/>
      <c r="AL303" s="84"/>
      <c r="AM303" s="83"/>
      <c r="AN303" s="45"/>
      <c r="AO303" s="83"/>
      <c r="AP303" s="45"/>
      <c r="AQ303" s="46" t="s">
        <v>602</v>
      </c>
      <c r="AR303" s="45"/>
    </row>
    <row r="304" spans="1:44" x14ac:dyDescent="0.25">
      <c r="A304" s="45" t="s">
        <v>63</v>
      </c>
      <c r="B304" s="46" t="s">
        <v>439</v>
      </c>
      <c r="C304" s="45"/>
      <c r="D304" s="45"/>
      <c r="E304" s="45"/>
      <c r="F304" s="45">
        <v>1</v>
      </c>
      <c r="G304" s="45"/>
      <c r="H304" s="45"/>
      <c r="I304" s="45"/>
      <c r="J304" s="45"/>
      <c r="K304" s="45"/>
      <c r="L304" s="45"/>
      <c r="M304" s="45"/>
      <c r="N304" s="45"/>
      <c r="O304" s="45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  <c r="AA304" s="87"/>
      <c r="AB304" s="87"/>
      <c r="AC304" s="87"/>
      <c r="AD304" s="87"/>
      <c r="AE304" s="83"/>
      <c r="AF304" s="87"/>
      <c r="AG304" s="83"/>
      <c r="AH304" s="87"/>
      <c r="AI304" s="87"/>
      <c r="AK304" s="54">
        <f t="shared" ref="AK304:AK306" si="30">SUM(C304:AJ304)/34</f>
        <v>2.9411764705882353E-2</v>
      </c>
      <c r="AL304" s="55">
        <f t="shared" ref="AL304:AL306" si="31">COUNT(C304:AJ304)/34*100</f>
        <v>2.9411764705882351</v>
      </c>
      <c r="AM304" s="83"/>
      <c r="AN304" s="45"/>
      <c r="AO304" s="83"/>
      <c r="AP304" s="45">
        <v>1</v>
      </c>
      <c r="AQ304" s="46" t="s">
        <v>439</v>
      </c>
      <c r="AR304" s="45"/>
    </row>
    <row r="305" spans="1:44" x14ac:dyDescent="0.25">
      <c r="A305" s="45" t="s">
        <v>125</v>
      </c>
      <c r="B305" s="46" t="s">
        <v>746</v>
      </c>
      <c r="C305" s="45"/>
      <c r="D305" s="45"/>
      <c r="E305" s="45"/>
      <c r="F305" s="45"/>
      <c r="G305" s="45"/>
      <c r="H305" s="45">
        <v>1</v>
      </c>
      <c r="I305" s="45">
        <v>1</v>
      </c>
      <c r="J305" s="45">
        <v>1</v>
      </c>
      <c r="K305" s="45"/>
      <c r="L305" s="45">
        <v>2</v>
      </c>
      <c r="M305" s="45"/>
      <c r="N305" s="45">
        <v>4</v>
      </c>
      <c r="O305" s="45"/>
      <c r="P305" s="83"/>
      <c r="Q305" s="83"/>
      <c r="R305" s="48"/>
      <c r="S305" s="48">
        <v>2</v>
      </c>
      <c r="T305" s="48">
        <v>1</v>
      </c>
      <c r="U305" s="48">
        <v>1</v>
      </c>
      <c r="V305" s="48" t="s">
        <v>233</v>
      </c>
      <c r="W305" s="45">
        <v>1</v>
      </c>
      <c r="X305" s="45">
        <v>1</v>
      </c>
      <c r="Y305" s="83"/>
      <c r="Z305" s="83">
        <v>2</v>
      </c>
      <c r="AA305" s="87"/>
      <c r="AB305" s="87"/>
      <c r="AC305" s="87"/>
      <c r="AD305" s="87"/>
      <c r="AE305" s="83">
        <v>1</v>
      </c>
      <c r="AF305" s="87">
        <v>1</v>
      </c>
      <c r="AG305" s="83"/>
      <c r="AH305" s="87"/>
      <c r="AI305" s="87"/>
      <c r="AJ305" s="125">
        <v>1</v>
      </c>
      <c r="AK305" s="54">
        <f t="shared" si="30"/>
        <v>0.58823529411764708</v>
      </c>
      <c r="AL305" s="55">
        <f t="shared" si="31"/>
        <v>41.17647058823529</v>
      </c>
      <c r="AM305" s="83"/>
      <c r="AN305" s="45"/>
      <c r="AO305" s="83">
        <v>1</v>
      </c>
      <c r="AP305" s="45"/>
      <c r="AQ305" s="46" t="s">
        <v>746</v>
      </c>
      <c r="AR305" s="45"/>
    </row>
    <row r="306" spans="1:44" x14ac:dyDescent="0.25">
      <c r="A306" s="45" t="s">
        <v>84</v>
      </c>
      <c r="B306" s="46" t="s">
        <v>539</v>
      </c>
      <c r="C306" s="45"/>
      <c r="D306" s="45"/>
      <c r="E306" s="45"/>
      <c r="F306" s="45"/>
      <c r="G306" s="45"/>
      <c r="H306" s="45">
        <v>1</v>
      </c>
      <c r="I306" s="45"/>
      <c r="J306" s="45"/>
      <c r="K306" s="45"/>
      <c r="L306" s="45"/>
      <c r="M306" s="45"/>
      <c r="N306" s="45"/>
      <c r="O306" s="45"/>
      <c r="P306" s="83"/>
      <c r="Q306" s="83"/>
      <c r="R306" s="48"/>
      <c r="S306" s="48"/>
      <c r="T306" s="48"/>
      <c r="U306" s="48"/>
      <c r="V306" s="48"/>
      <c r="W306" s="45"/>
      <c r="X306" s="45"/>
      <c r="Y306" s="83"/>
      <c r="Z306" s="83"/>
      <c r="AA306" s="87"/>
      <c r="AB306" s="87"/>
      <c r="AC306" s="87"/>
      <c r="AD306" s="87"/>
      <c r="AE306" s="83"/>
      <c r="AF306" s="87"/>
      <c r="AG306" s="83"/>
      <c r="AH306" s="87"/>
      <c r="AI306" s="87"/>
      <c r="AK306" s="54">
        <f t="shared" si="30"/>
        <v>2.9411764705882353E-2</v>
      </c>
      <c r="AL306" s="55">
        <f t="shared" si="31"/>
        <v>2.9411764705882351</v>
      </c>
      <c r="AM306" s="83"/>
      <c r="AN306" s="45"/>
      <c r="AO306" s="83"/>
      <c r="AP306" s="45">
        <v>1</v>
      </c>
      <c r="AQ306" s="46" t="s">
        <v>539</v>
      </c>
      <c r="AR306" s="45"/>
    </row>
    <row r="307" spans="1:44" x14ac:dyDescent="0.25">
      <c r="A307" s="45" t="s">
        <v>132</v>
      </c>
      <c r="B307" s="46" t="s">
        <v>784</v>
      </c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83"/>
      <c r="N307" s="45"/>
      <c r="O307" s="45"/>
      <c r="P307" s="83"/>
      <c r="Q307" s="83"/>
      <c r="R307" s="48"/>
      <c r="S307" s="48"/>
      <c r="T307" s="48"/>
      <c r="U307" s="48"/>
      <c r="V307" s="48"/>
      <c r="W307" s="45"/>
      <c r="X307" s="45"/>
      <c r="Y307" s="83"/>
      <c r="Z307" s="83"/>
      <c r="AA307" s="87"/>
      <c r="AB307" s="87"/>
      <c r="AC307" s="87"/>
      <c r="AD307" s="87"/>
      <c r="AE307" s="83"/>
      <c r="AF307" s="87"/>
      <c r="AG307" s="83"/>
      <c r="AH307" s="87"/>
      <c r="AI307" s="87"/>
      <c r="AK307" s="54"/>
      <c r="AL307" s="84"/>
      <c r="AM307" s="83"/>
      <c r="AN307" s="45"/>
      <c r="AO307" s="83"/>
      <c r="AP307" s="45"/>
      <c r="AQ307" s="46" t="s">
        <v>784</v>
      </c>
      <c r="AR307" s="45"/>
    </row>
    <row r="308" spans="1:44" x14ac:dyDescent="0.25">
      <c r="A308" s="45" t="s">
        <v>144</v>
      </c>
      <c r="B308" s="46" t="s">
        <v>891</v>
      </c>
      <c r="C308" s="45"/>
      <c r="D308" s="45"/>
      <c r="E308" s="45">
        <v>1</v>
      </c>
      <c r="F308" s="45">
        <v>2</v>
      </c>
      <c r="G308" s="45"/>
      <c r="H308" s="45"/>
      <c r="I308" s="45"/>
      <c r="J308" s="45"/>
      <c r="K308" s="45"/>
      <c r="L308" s="45"/>
      <c r="M308" s="45"/>
      <c r="N308" s="45"/>
      <c r="O308" s="45"/>
      <c r="P308" s="83"/>
      <c r="Q308" s="83"/>
      <c r="R308" s="48"/>
      <c r="S308" s="48"/>
      <c r="T308" s="48">
        <v>1</v>
      </c>
      <c r="U308" s="48"/>
      <c r="V308" s="48"/>
      <c r="W308" s="45"/>
      <c r="X308" s="45"/>
      <c r="Y308" s="83">
        <v>1</v>
      </c>
      <c r="Z308" s="83"/>
      <c r="AA308" s="87"/>
      <c r="AB308" s="87"/>
      <c r="AC308" s="87">
        <v>14</v>
      </c>
      <c r="AD308" s="87"/>
      <c r="AE308" s="83"/>
      <c r="AF308" s="87"/>
      <c r="AG308" s="83"/>
      <c r="AH308" s="87"/>
      <c r="AI308" s="87"/>
      <c r="AJ308" s="125">
        <v>1</v>
      </c>
      <c r="AK308" s="54">
        <f t="shared" ref="AK308:AK311" si="32">SUM(C308:AJ308)/34</f>
        <v>0.58823529411764708</v>
      </c>
      <c r="AL308" s="55">
        <f t="shared" ref="AL308:AL311" si="33">COUNT(C308:AJ308)/34*100</f>
        <v>17.647058823529413</v>
      </c>
      <c r="AM308" s="83"/>
      <c r="AN308" s="45"/>
      <c r="AO308" s="83">
        <v>1</v>
      </c>
      <c r="AP308" s="45"/>
      <c r="AQ308" s="46" t="s">
        <v>891</v>
      </c>
      <c r="AR308" s="45"/>
    </row>
    <row r="309" spans="1:44" x14ac:dyDescent="0.25">
      <c r="A309" s="45" t="s">
        <v>72</v>
      </c>
      <c r="B309" s="46" t="s">
        <v>488</v>
      </c>
      <c r="C309" s="45"/>
      <c r="D309" s="45"/>
      <c r="E309" s="45"/>
      <c r="F309" s="45"/>
      <c r="G309" s="45"/>
      <c r="H309" s="45">
        <v>1</v>
      </c>
      <c r="I309" s="45"/>
      <c r="J309" s="45">
        <v>1</v>
      </c>
      <c r="K309" s="45"/>
      <c r="L309" s="45"/>
      <c r="M309" s="45"/>
      <c r="N309" s="45">
        <v>1</v>
      </c>
      <c r="O309" s="45"/>
      <c r="P309" s="83"/>
      <c r="Q309" s="83"/>
      <c r="R309" s="48" t="s">
        <v>221</v>
      </c>
      <c r="S309" s="48"/>
      <c r="T309" s="48"/>
      <c r="U309" s="48"/>
      <c r="V309" s="48"/>
      <c r="W309" s="45"/>
      <c r="X309" s="45"/>
      <c r="Y309" s="83"/>
      <c r="Z309" s="83"/>
      <c r="AA309" s="87"/>
      <c r="AB309" s="87"/>
      <c r="AC309" s="87"/>
      <c r="AD309" s="87"/>
      <c r="AE309" s="83"/>
      <c r="AF309" s="87"/>
      <c r="AG309" s="83"/>
      <c r="AH309" s="87"/>
      <c r="AI309" s="87"/>
      <c r="AK309" s="54">
        <f t="shared" si="32"/>
        <v>8.8235294117647065E-2</v>
      </c>
      <c r="AL309" s="55">
        <f t="shared" si="33"/>
        <v>8.8235294117647065</v>
      </c>
      <c r="AM309" s="83"/>
      <c r="AN309" s="45"/>
      <c r="AO309" s="83"/>
      <c r="AP309" s="45">
        <v>1</v>
      </c>
      <c r="AQ309" s="46" t="s">
        <v>488</v>
      </c>
      <c r="AR309" s="45"/>
    </row>
    <row r="310" spans="1:44" x14ac:dyDescent="0.25">
      <c r="A310" s="45" t="s">
        <v>142</v>
      </c>
      <c r="B310" s="46" t="s">
        <v>848</v>
      </c>
      <c r="C310" s="45"/>
      <c r="D310" s="45">
        <v>3</v>
      </c>
      <c r="E310" s="45"/>
      <c r="F310" s="45"/>
      <c r="G310" s="45"/>
      <c r="H310" s="45"/>
      <c r="I310" s="45"/>
      <c r="J310" s="45">
        <v>1</v>
      </c>
      <c r="K310" s="45"/>
      <c r="L310" s="45"/>
      <c r="M310" s="45"/>
      <c r="N310" s="45"/>
      <c r="O310" s="45"/>
      <c r="P310" s="83"/>
      <c r="Q310" s="83">
        <v>2</v>
      </c>
      <c r="R310" s="83"/>
      <c r="S310" s="83"/>
      <c r="T310" s="83"/>
      <c r="U310" s="83"/>
      <c r="V310" s="83"/>
      <c r="W310" s="45"/>
      <c r="X310" s="45"/>
      <c r="Y310" s="83"/>
      <c r="Z310" s="83"/>
      <c r="AA310" s="87"/>
      <c r="AB310" s="87"/>
      <c r="AC310" s="87"/>
      <c r="AD310" s="87"/>
      <c r="AE310" s="83"/>
      <c r="AF310" s="87"/>
      <c r="AG310" s="83"/>
      <c r="AH310" s="87"/>
      <c r="AI310" s="87"/>
      <c r="AJ310" s="125">
        <v>2</v>
      </c>
      <c r="AK310" s="54">
        <f t="shared" si="32"/>
        <v>0.23529411764705882</v>
      </c>
      <c r="AL310" s="55">
        <f t="shared" si="33"/>
        <v>11.76470588235294</v>
      </c>
      <c r="AM310" s="83"/>
      <c r="AN310" s="45"/>
      <c r="AO310" s="83"/>
      <c r="AP310" s="45">
        <v>1</v>
      </c>
      <c r="AQ310" s="46" t="s">
        <v>848</v>
      </c>
      <c r="AR310" s="45"/>
    </row>
    <row r="311" spans="1:44" x14ac:dyDescent="0.25">
      <c r="A311" s="45" t="s">
        <v>66</v>
      </c>
      <c r="B311" s="46" t="s">
        <v>449</v>
      </c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83"/>
      <c r="Q311" s="83"/>
      <c r="R311" s="83"/>
      <c r="S311" s="83">
        <v>1</v>
      </c>
      <c r="T311" s="83"/>
      <c r="U311" s="83"/>
      <c r="V311" s="83"/>
      <c r="W311" s="45"/>
      <c r="X311" s="45"/>
      <c r="Y311" s="83"/>
      <c r="Z311" s="83"/>
      <c r="AA311" s="87"/>
      <c r="AB311" s="87"/>
      <c r="AC311" s="87"/>
      <c r="AD311" s="87"/>
      <c r="AE311" s="83"/>
      <c r="AF311" s="87"/>
      <c r="AG311" s="83"/>
      <c r="AH311" s="87"/>
      <c r="AI311" s="87"/>
      <c r="AK311" s="54">
        <f t="shared" si="32"/>
        <v>2.9411764705882353E-2</v>
      </c>
      <c r="AL311" s="55">
        <f t="shared" si="33"/>
        <v>2.9411764705882351</v>
      </c>
      <c r="AM311" s="83"/>
      <c r="AN311" s="45"/>
      <c r="AO311" s="83"/>
      <c r="AP311" s="45">
        <v>1</v>
      </c>
      <c r="AQ311" s="46" t="s">
        <v>449</v>
      </c>
      <c r="AR311" s="45"/>
    </row>
    <row r="312" spans="1:44" x14ac:dyDescent="0.25">
      <c r="A312" s="45" t="s">
        <v>11</v>
      </c>
      <c r="B312" s="46" t="s">
        <v>804</v>
      </c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83"/>
      <c r="N312" s="45"/>
      <c r="O312" s="45"/>
      <c r="P312" s="83"/>
      <c r="Q312" s="83"/>
      <c r="R312" s="83"/>
      <c r="S312" s="83"/>
      <c r="T312" s="83"/>
      <c r="U312" s="83"/>
      <c r="V312" s="83"/>
      <c r="W312" s="45"/>
      <c r="X312" s="45"/>
      <c r="Y312" s="83"/>
      <c r="Z312" s="83"/>
      <c r="AA312" s="87"/>
      <c r="AB312" s="87"/>
      <c r="AC312" s="87"/>
      <c r="AD312" s="87"/>
      <c r="AE312" s="83"/>
      <c r="AF312" s="87"/>
      <c r="AG312" s="83"/>
      <c r="AH312" s="87"/>
      <c r="AI312" s="87"/>
      <c r="AK312" s="54"/>
      <c r="AL312" s="84"/>
      <c r="AM312" s="83"/>
      <c r="AN312" s="45"/>
      <c r="AO312" s="83"/>
      <c r="AP312" s="45"/>
      <c r="AQ312" s="46" t="s">
        <v>804</v>
      </c>
      <c r="AR312" s="45"/>
    </row>
    <row r="313" spans="1:44" s="10" customFormat="1" x14ac:dyDescent="0.25">
      <c r="A313" s="63" t="s">
        <v>748</v>
      </c>
      <c r="B313" s="64"/>
      <c r="C313" s="63">
        <v>4</v>
      </c>
      <c r="D313" s="63">
        <v>31</v>
      </c>
      <c r="E313" s="63"/>
      <c r="F313" s="63"/>
      <c r="G313" s="63"/>
      <c r="H313" s="63" t="s">
        <v>0</v>
      </c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85"/>
      <c r="V313" s="85"/>
      <c r="W313" s="63"/>
      <c r="X313" s="63"/>
      <c r="Y313" s="85"/>
      <c r="Z313" s="85"/>
      <c r="AA313" s="88"/>
      <c r="AB313" s="88"/>
      <c r="AC313" s="88"/>
      <c r="AD313" s="88"/>
      <c r="AE313" s="85">
        <v>3</v>
      </c>
      <c r="AF313" s="71"/>
      <c r="AG313" s="66"/>
      <c r="AH313" s="71"/>
      <c r="AI313" s="71">
        <v>1</v>
      </c>
      <c r="AJ313" s="126">
        <v>1</v>
      </c>
      <c r="AK313" s="69"/>
      <c r="AL313" s="86"/>
      <c r="AM313" s="85"/>
      <c r="AN313" s="63"/>
      <c r="AO313" s="85"/>
      <c r="AP313" s="63"/>
      <c r="AQ313" s="63" t="s">
        <v>748</v>
      </c>
      <c r="AR313" s="63"/>
    </row>
    <row r="314" spans="1:44" x14ac:dyDescent="0.25">
      <c r="A314" s="45" t="s">
        <v>329</v>
      </c>
      <c r="B314" s="46" t="s">
        <v>541</v>
      </c>
      <c r="C314" s="83"/>
      <c r="D314" s="83"/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45"/>
      <c r="X314" s="45"/>
      <c r="Y314" s="83"/>
      <c r="Z314" s="83"/>
      <c r="AA314" s="87"/>
      <c r="AB314" s="87"/>
      <c r="AC314" s="87"/>
      <c r="AD314" s="87"/>
      <c r="AE314" s="83"/>
      <c r="AF314" s="87"/>
      <c r="AG314" s="83"/>
      <c r="AH314" s="87"/>
      <c r="AI314" s="87"/>
      <c r="AK314" s="54"/>
      <c r="AL314" s="84"/>
      <c r="AM314" s="83"/>
      <c r="AN314" s="45"/>
      <c r="AO314" s="83"/>
      <c r="AP314" s="45"/>
      <c r="AQ314" s="46" t="s">
        <v>541</v>
      </c>
      <c r="AR314" s="45"/>
    </row>
    <row r="315" spans="1:44" x14ac:dyDescent="0.25">
      <c r="A315" s="45" t="s">
        <v>6</v>
      </c>
      <c r="B315" s="46" t="s">
        <v>519</v>
      </c>
      <c r="C315" s="83"/>
      <c r="D315" s="83"/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45"/>
      <c r="V315" s="83"/>
      <c r="W315" s="45"/>
      <c r="X315" s="45"/>
      <c r="Y315" s="83"/>
      <c r="Z315" s="83"/>
      <c r="AA315" s="87"/>
      <c r="AB315" s="87"/>
      <c r="AC315" s="87"/>
      <c r="AD315" s="87"/>
      <c r="AE315" s="83"/>
      <c r="AF315" s="87"/>
      <c r="AG315" s="83"/>
      <c r="AH315" s="87"/>
      <c r="AI315" s="87"/>
      <c r="AK315" s="54"/>
      <c r="AL315" s="84"/>
      <c r="AM315" s="83"/>
      <c r="AN315" s="45"/>
      <c r="AO315" s="83"/>
      <c r="AP315" s="45"/>
      <c r="AQ315" s="46" t="s">
        <v>519</v>
      </c>
      <c r="AR315" s="45"/>
    </row>
    <row r="316" spans="1:44" x14ac:dyDescent="0.25">
      <c r="A316" s="45" t="s">
        <v>10</v>
      </c>
      <c r="B316" s="46" t="s">
        <v>737</v>
      </c>
      <c r="C316" s="45">
        <v>60</v>
      </c>
      <c r="D316" s="45">
        <v>250</v>
      </c>
      <c r="E316" s="45">
        <v>230</v>
      </c>
      <c r="F316" s="45">
        <v>163</v>
      </c>
      <c r="G316" s="45">
        <v>450</v>
      </c>
      <c r="H316" s="45" t="s">
        <v>237</v>
      </c>
      <c r="I316" s="45">
        <v>30</v>
      </c>
      <c r="J316" s="45">
        <v>55</v>
      </c>
      <c r="K316" s="45">
        <v>19</v>
      </c>
      <c r="L316" s="45">
        <v>26</v>
      </c>
      <c r="M316" s="45"/>
      <c r="N316" s="45">
        <v>10</v>
      </c>
      <c r="O316" s="45">
        <v>50</v>
      </c>
      <c r="P316" s="83">
        <v>4</v>
      </c>
      <c r="Q316" s="83">
        <v>30</v>
      </c>
      <c r="R316" s="83">
        <v>140</v>
      </c>
      <c r="S316" s="83">
        <v>50</v>
      </c>
      <c r="T316" s="83">
        <v>185</v>
      </c>
      <c r="U316" s="83">
        <v>320</v>
      </c>
      <c r="V316" s="83"/>
      <c r="W316" s="45">
        <v>600</v>
      </c>
      <c r="X316" s="45" t="s">
        <v>240</v>
      </c>
      <c r="Y316" s="83">
        <v>50</v>
      </c>
      <c r="Z316" s="83">
        <v>306</v>
      </c>
      <c r="AA316" s="61">
        <v>565</v>
      </c>
      <c r="AB316" s="61">
        <v>290</v>
      </c>
      <c r="AC316" s="61">
        <v>40</v>
      </c>
      <c r="AD316" s="61">
        <v>375</v>
      </c>
      <c r="AE316" s="83">
        <v>400</v>
      </c>
      <c r="AF316" s="87"/>
      <c r="AG316" s="83">
        <v>38</v>
      </c>
      <c r="AH316" s="87"/>
      <c r="AI316" s="87"/>
      <c r="AJ316" s="125">
        <v>2</v>
      </c>
      <c r="AK316" s="54">
        <f>SUM(C316:AJ316)/34</f>
        <v>139.35294117647058</v>
      </c>
      <c r="AL316" s="55">
        <f>COUNT(C316:AJ316)/34*100</f>
        <v>79.411764705882348</v>
      </c>
      <c r="AM316" s="83"/>
      <c r="AN316" s="45">
        <v>1</v>
      </c>
      <c r="AO316" s="83"/>
      <c r="AP316" s="45"/>
      <c r="AQ316" s="46" t="s">
        <v>737</v>
      </c>
      <c r="AR316" s="45"/>
    </row>
    <row r="317" spans="1:44" x14ac:dyDescent="0.25">
      <c r="A317" s="45" t="s">
        <v>407</v>
      </c>
      <c r="B317" s="46" t="s">
        <v>406</v>
      </c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83"/>
      <c r="Q317" s="83"/>
      <c r="R317" s="83"/>
      <c r="S317" s="83"/>
      <c r="T317" s="83"/>
      <c r="U317" s="83"/>
      <c r="V317" s="83"/>
      <c r="W317" s="45"/>
      <c r="X317" s="45"/>
      <c r="Y317" s="83"/>
      <c r="Z317" s="83">
        <v>1</v>
      </c>
      <c r="AA317" s="61"/>
      <c r="AB317" s="61"/>
      <c r="AC317" s="61"/>
      <c r="AD317" s="61"/>
      <c r="AE317" s="83"/>
      <c r="AF317" s="87"/>
      <c r="AG317" s="83"/>
      <c r="AH317" s="87"/>
      <c r="AI317" s="87"/>
      <c r="AK317" s="54"/>
      <c r="AL317" s="84"/>
      <c r="AM317" s="83"/>
      <c r="AN317" s="45"/>
      <c r="AO317" s="83"/>
      <c r="AP317" s="45"/>
      <c r="AQ317" s="46" t="s">
        <v>406</v>
      </c>
      <c r="AR317" s="45"/>
    </row>
    <row r="318" spans="1:44" x14ac:dyDescent="0.25">
      <c r="A318" s="45" t="s">
        <v>509</v>
      </c>
      <c r="B318" s="46" t="s">
        <v>402</v>
      </c>
      <c r="C318" s="45"/>
      <c r="D318" s="45"/>
      <c r="E318" s="45"/>
      <c r="F318" s="45">
        <v>43</v>
      </c>
      <c r="G318" s="45">
        <v>6</v>
      </c>
      <c r="H318" s="45">
        <v>1</v>
      </c>
      <c r="I318" s="45">
        <v>7</v>
      </c>
      <c r="J318" s="45" t="s">
        <v>232</v>
      </c>
      <c r="K318" s="45">
        <v>5</v>
      </c>
      <c r="L318" s="45">
        <v>45</v>
      </c>
      <c r="M318" s="45">
        <v>1</v>
      </c>
      <c r="N318" s="45">
        <v>38</v>
      </c>
      <c r="O318" s="45">
        <v>4</v>
      </c>
      <c r="P318" s="83"/>
      <c r="Q318" s="83">
        <v>4</v>
      </c>
      <c r="R318" s="83">
        <v>49</v>
      </c>
      <c r="S318" s="83">
        <v>2</v>
      </c>
      <c r="T318" s="83">
        <v>2</v>
      </c>
      <c r="U318" s="83">
        <v>9</v>
      </c>
      <c r="V318" s="83" t="s">
        <v>222</v>
      </c>
      <c r="W318" s="45">
        <v>2</v>
      </c>
      <c r="X318" s="45">
        <v>13</v>
      </c>
      <c r="Y318" s="83">
        <v>10</v>
      </c>
      <c r="Z318" s="83">
        <v>24</v>
      </c>
      <c r="AA318" s="61">
        <v>5</v>
      </c>
      <c r="AB318" s="61">
        <v>1</v>
      </c>
      <c r="AC318" s="61">
        <v>19</v>
      </c>
      <c r="AD318" s="61"/>
      <c r="AE318" s="83">
        <v>15</v>
      </c>
      <c r="AF318" s="87"/>
      <c r="AG318" s="83"/>
      <c r="AH318" s="87">
        <v>4</v>
      </c>
      <c r="AI318" s="87"/>
      <c r="AJ318" s="125">
        <v>43</v>
      </c>
      <c r="AK318" s="54">
        <f>SUM(C318:AJ318)/34</f>
        <v>10.352941176470589</v>
      </c>
      <c r="AL318" s="55">
        <f>COUNT(C318:AJ318)/34*100</f>
        <v>70.588235294117652</v>
      </c>
      <c r="AM318" s="83"/>
      <c r="AN318" s="45">
        <v>1</v>
      </c>
      <c r="AO318" s="83"/>
      <c r="AP318" s="45"/>
      <c r="AQ318" s="46" t="s">
        <v>402</v>
      </c>
      <c r="AR318" s="45"/>
    </row>
    <row r="319" spans="1:44" x14ac:dyDescent="0.25">
      <c r="A319" s="45" t="s">
        <v>543</v>
      </c>
      <c r="B319" s="46" t="s">
        <v>559</v>
      </c>
      <c r="C319" s="83"/>
      <c r="D319" s="83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  <c r="Z319" s="83"/>
      <c r="AA319" s="61"/>
      <c r="AB319" s="61"/>
      <c r="AC319" s="61"/>
      <c r="AD319" s="61"/>
      <c r="AE319" s="62"/>
      <c r="AF319" s="61"/>
      <c r="AG319" s="62"/>
      <c r="AH319" s="61"/>
      <c r="AI319" s="61"/>
      <c r="AL319" s="84"/>
      <c r="AM319" s="83"/>
      <c r="AN319" s="45"/>
      <c r="AO319" s="83"/>
      <c r="AP319" s="45"/>
      <c r="AQ319" s="46" t="s">
        <v>559</v>
      </c>
      <c r="AR319" s="45"/>
    </row>
    <row r="320" spans="1:44" x14ac:dyDescent="0.25">
      <c r="A320" s="45" t="s">
        <v>78</v>
      </c>
      <c r="B320" s="46" t="s">
        <v>520</v>
      </c>
      <c r="C320" s="83"/>
      <c r="D320" s="83"/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  <c r="Z320" s="83"/>
      <c r="AA320" s="61"/>
      <c r="AB320" s="61"/>
      <c r="AC320" s="61"/>
      <c r="AD320" s="61"/>
      <c r="AE320" s="62"/>
      <c r="AF320" s="61"/>
      <c r="AG320" s="62"/>
      <c r="AH320" s="61"/>
      <c r="AI320" s="61"/>
      <c r="AJ320" s="55"/>
      <c r="AK320" s="54"/>
      <c r="AL320" s="84"/>
      <c r="AM320" s="83"/>
      <c r="AN320" s="45"/>
      <c r="AO320" s="83"/>
      <c r="AP320" s="45"/>
      <c r="AQ320" s="46" t="s">
        <v>520</v>
      </c>
      <c r="AR320" s="45"/>
    </row>
    <row r="321" spans="1:257" x14ac:dyDescent="0.25">
      <c r="A321" s="45" t="s">
        <v>123</v>
      </c>
      <c r="B321" s="46" t="s">
        <v>736</v>
      </c>
      <c r="C321" s="83"/>
      <c r="D321" s="83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  <c r="Z321" s="83"/>
      <c r="AA321" s="61"/>
      <c r="AB321" s="61"/>
      <c r="AC321" s="61"/>
      <c r="AD321" s="61"/>
      <c r="AE321" s="62"/>
      <c r="AF321" s="61"/>
      <c r="AG321" s="62"/>
      <c r="AH321" s="61"/>
      <c r="AI321" s="61"/>
      <c r="AK321" s="54"/>
      <c r="AL321" s="84"/>
      <c r="AM321" s="83"/>
      <c r="AN321" s="45"/>
      <c r="AO321" s="83"/>
      <c r="AP321" s="45"/>
      <c r="AQ321" s="46" t="s">
        <v>736</v>
      </c>
      <c r="AR321" s="45"/>
    </row>
    <row r="322" spans="1:257" x14ac:dyDescent="0.25">
      <c r="A322" s="45" t="s">
        <v>50</v>
      </c>
      <c r="B322" s="46" t="s">
        <v>346</v>
      </c>
      <c r="C322" s="83"/>
      <c r="D322" s="83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  <c r="AA322" s="61"/>
      <c r="AB322" s="61"/>
      <c r="AC322" s="61"/>
      <c r="AD322" s="61"/>
      <c r="AE322" s="62"/>
      <c r="AF322" s="61"/>
      <c r="AG322" s="62"/>
      <c r="AH322" s="61"/>
      <c r="AI322" s="61"/>
      <c r="AK322" s="54"/>
      <c r="AL322" s="84"/>
      <c r="AM322" s="83"/>
      <c r="AN322" s="45"/>
      <c r="AO322" s="83"/>
      <c r="AP322" s="45"/>
      <c r="AQ322" s="46" t="s">
        <v>346</v>
      </c>
      <c r="AR322" s="45"/>
    </row>
    <row r="323" spans="1:257" x14ac:dyDescent="0.25">
      <c r="A323" s="45" t="s">
        <v>470</v>
      </c>
      <c r="B323" s="46" t="s">
        <v>672</v>
      </c>
      <c r="C323" s="83"/>
      <c r="D323" s="83"/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  <c r="Z323" s="83"/>
      <c r="AA323" s="61"/>
      <c r="AB323" s="61"/>
      <c r="AC323" s="61"/>
      <c r="AD323" s="61"/>
      <c r="AE323" s="62"/>
      <c r="AF323" s="61"/>
      <c r="AG323" s="62"/>
      <c r="AH323" s="61"/>
      <c r="AI323" s="61"/>
      <c r="AK323" s="54"/>
      <c r="AL323" s="84"/>
      <c r="AM323" s="83"/>
      <c r="AN323" s="45"/>
      <c r="AO323" s="83"/>
      <c r="AP323" s="45"/>
      <c r="AQ323" s="46" t="s">
        <v>672</v>
      </c>
      <c r="AR323" s="45"/>
    </row>
    <row r="324" spans="1:257" x14ac:dyDescent="0.25">
      <c r="A324" s="45" t="s">
        <v>29</v>
      </c>
      <c r="B324" s="46" t="s">
        <v>297</v>
      </c>
      <c r="C324" s="83"/>
      <c r="D324" s="83"/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  <c r="Z324" s="83"/>
      <c r="AA324" s="61"/>
      <c r="AB324" s="61"/>
      <c r="AC324" s="61"/>
      <c r="AD324" s="61"/>
      <c r="AE324" s="62"/>
      <c r="AF324" s="61"/>
      <c r="AG324" s="62"/>
      <c r="AH324" s="61"/>
      <c r="AI324" s="61"/>
      <c r="AK324" s="54"/>
      <c r="AL324" s="84"/>
      <c r="AM324" s="83"/>
      <c r="AN324" s="45"/>
      <c r="AO324" s="83"/>
      <c r="AP324" s="45"/>
      <c r="AQ324" s="46" t="s">
        <v>297</v>
      </c>
      <c r="AR324" s="45"/>
    </row>
    <row r="325" spans="1:257" x14ac:dyDescent="0.25">
      <c r="A325" s="36" t="s">
        <v>303</v>
      </c>
      <c r="B325" s="77"/>
      <c r="C325" s="60"/>
      <c r="D325" s="60"/>
      <c r="E325" s="60"/>
      <c r="F325" s="60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9"/>
      <c r="Z325" s="37"/>
      <c r="AA325" s="42"/>
      <c r="AB325" s="42"/>
      <c r="AC325" s="42"/>
      <c r="AD325" s="42"/>
      <c r="AE325" s="39"/>
      <c r="AF325" s="40"/>
      <c r="AG325" s="37"/>
      <c r="AH325" s="40"/>
      <c r="AI325" s="40"/>
      <c r="AJ325" s="128"/>
      <c r="AK325" s="72"/>
      <c r="AL325" s="73"/>
      <c r="AM325" s="38"/>
      <c r="AN325" s="39"/>
      <c r="AO325" s="39"/>
      <c r="AP325" s="39"/>
      <c r="AQ325" s="77"/>
      <c r="AR325" s="4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</row>
    <row r="326" spans="1:257" x14ac:dyDescent="0.25">
      <c r="A326" s="45" t="s">
        <v>312</v>
      </c>
      <c r="B326" s="46" t="s">
        <v>311</v>
      </c>
      <c r="C326" s="83"/>
      <c r="D326" s="83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  <c r="Z326" s="83"/>
      <c r="AA326" s="61"/>
      <c r="AB326" s="61"/>
      <c r="AC326" s="61"/>
      <c r="AD326" s="61"/>
      <c r="AE326" s="62"/>
      <c r="AF326" s="61"/>
      <c r="AG326" s="62"/>
      <c r="AH326" s="61"/>
      <c r="AI326" s="61"/>
      <c r="AK326" s="54"/>
      <c r="AL326" s="84"/>
      <c r="AM326" s="83"/>
      <c r="AN326" s="45"/>
      <c r="AO326" s="83"/>
      <c r="AP326" s="45"/>
      <c r="AQ326" s="46" t="s">
        <v>311</v>
      </c>
      <c r="AR326" s="45"/>
    </row>
    <row r="327" spans="1:257" x14ac:dyDescent="0.25">
      <c r="A327" s="45" t="s">
        <v>302</v>
      </c>
      <c r="B327" s="46" t="s">
        <v>706</v>
      </c>
      <c r="C327" s="45"/>
      <c r="D327" s="45"/>
      <c r="E327" s="45"/>
      <c r="F327" s="45" t="s">
        <v>221</v>
      </c>
      <c r="G327" s="45"/>
      <c r="H327" s="45"/>
      <c r="I327" s="45"/>
      <c r="J327" s="45"/>
      <c r="K327" s="45">
        <v>2</v>
      </c>
      <c r="L327" s="45"/>
      <c r="M327" s="45"/>
      <c r="N327" s="45"/>
      <c r="O327" s="45"/>
      <c r="P327" s="83"/>
      <c r="Q327" s="83">
        <v>1</v>
      </c>
      <c r="R327" s="83">
        <v>1</v>
      </c>
      <c r="S327" s="83"/>
      <c r="T327" s="83"/>
      <c r="U327" s="83"/>
      <c r="V327" s="83"/>
      <c r="W327" s="83"/>
      <c r="X327" s="83"/>
      <c r="Y327" s="83"/>
      <c r="Z327" s="83">
        <v>1</v>
      </c>
      <c r="AA327" s="61"/>
      <c r="AB327" s="61"/>
      <c r="AC327" s="61"/>
      <c r="AD327" s="61"/>
      <c r="AE327" s="62"/>
      <c r="AF327" s="61"/>
      <c r="AG327" s="62"/>
      <c r="AH327" s="61"/>
      <c r="AI327" s="61"/>
      <c r="AK327" s="54">
        <f>SUM(C327:AJ327)/34</f>
        <v>0.14705882352941177</v>
      </c>
      <c r="AL327" s="55">
        <f>COUNT(C327:AJ327)/34*100</f>
        <v>11.76470588235294</v>
      </c>
      <c r="AM327" s="83"/>
      <c r="AN327" s="45"/>
      <c r="AO327" s="83">
        <v>1</v>
      </c>
      <c r="AP327" s="45"/>
      <c r="AQ327" s="46" t="s">
        <v>706</v>
      </c>
      <c r="AR327" s="45"/>
    </row>
    <row r="328" spans="1:257" x14ac:dyDescent="0.25">
      <c r="A328" s="45" t="s">
        <v>150</v>
      </c>
      <c r="B328" s="46" t="s">
        <v>936</v>
      </c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83"/>
      <c r="N328" s="45"/>
      <c r="O328" s="45"/>
      <c r="P328" s="83"/>
      <c r="Q328" s="83"/>
      <c r="R328" s="83"/>
      <c r="S328" s="83"/>
      <c r="T328" s="83"/>
      <c r="U328" s="83"/>
      <c r="V328" s="83"/>
      <c r="W328" s="83"/>
      <c r="X328" s="83"/>
      <c r="Y328" s="83"/>
      <c r="Z328" s="83"/>
      <c r="AA328" s="61"/>
      <c r="AB328" s="61"/>
      <c r="AC328" s="61"/>
      <c r="AD328" s="61"/>
      <c r="AE328" s="62"/>
      <c r="AF328" s="61"/>
      <c r="AG328" s="62"/>
      <c r="AH328" s="61"/>
      <c r="AI328" s="61"/>
      <c r="AK328" s="54"/>
      <c r="AL328" s="84"/>
      <c r="AM328" s="83"/>
      <c r="AN328" s="45"/>
      <c r="AO328" s="83"/>
      <c r="AP328" s="45"/>
      <c r="AQ328" s="46" t="s">
        <v>936</v>
      </c>
      <c r="AR328" s="45"/>
    </row>
    <row r="329" spans="1:257" x14ac:dyDescent="0.25">
      <c r="A329" s="45" t="s">
        <v>116</v>
      </c>
      <c r="B329" s="46" t="s">
        <v>700</v>
      </c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>
        <v>1</v>
      </c>
      <c r="O329" s="45"/>
      <c r="P329" s="83"/>
      <c r="Q329" s="83"/>
      <c r="R329" s="83"/>
      <c r="S329" s="83"/>
      <c r="T329" s="83"/>
      <c r="U329" s="83"/>
      <c r="V329" s="83"/>
      <c r="W329" s="83"/>
      <c r="X329" s="83"/>
      <c r="Y329" s="83"/>
      <c r="Z329" s="83"/>
      <c r="AA329" s="61"/>
      <c r="AB329" s="61"/>
      <c r="AC329" s="61"/>
      <c r="AD329" s="61"/>
      <c r="AE329" s="62"/>
      <c r="AF329" s="61"/>
      <c r="AG329" s="62"/>
      <c r="AH329" s="61"/>
      <c r="AI329" s="61"/>
      <c r="AK329" s="54">
        <f>SUM(C329:AJ329)/34</f>
        <v>2.9411764705882353E-2</v>
      </c>
      <c r="AL329" s="55">
        <f>COUNT(C329:AJ329)/34*100</f>
        <v>2.9411764705882351</v>
      </c>
      <c r="AM329" s="83"/>
      <c r="AN329" s="45"/>
      <c r="AO329" s="83"/>
      <c r="AP329" s="45">
        <v>1</v>
      </c>
      <c r="AQ329" s="46" t="s">
        <v>700</v>
      </c>
      <c r="AR329" s="45"/>
    </row>
    <row r="330" spans="1:257" x14ac:dyDescent="0.25">
      <c r="A330" s="45" t="s">
        <v>40</v>
      </c>
      <c r="B330" s="46" t="s">
        <v>320</v>
      </c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83"/>
      <c r="N330" s="45"/>
      <c r="O330" s="45"/>
      <c r="P330" s="83"/>
      <c r="Q330" s="83"/>
      <c r="R330" s="83"/>
      <c r="S330" s="83"/>
      <c r="T330" s="83"/>
      <c r="U330" s="83"/>
      <c r="V330" s="83"/>
      <c r="W330" s="83"/>
      <c r="X330" s="83"/>
      <c r="Y330" s="83"/>
      <c r="Z330" s="83"/>
      <c r="AA330" s="61"/>
      <c r="AB330" s="61"/>
      <c r="AC330" s="61"/>
      <c r="AD330" s="61"/>
      <c r="AE330" s="62"/>
      <c r="AF330" s="61"/>
      <c r="AG330" s="62"/>
      <c r="AH330" s="61"/>
      <c r="AI330" s="61"/>
      <c r="AK330" s="54"/>
      <c r="AL330" s="84"/>
      <c r="AM330" s="83"/>
      <c r="AN330" s="45"/>
      <c r="AO330" s="83"/>
      <c r="AP330" s="45"/>
      <c r="AQ330" s="46" t="s">
        <v>320</v>
      </c>
      <c r="AR330" s="45"/>
    </row>
    <row r="331" spans="1:257" x14ac:dyDescent="0.25">
      <c r="A331" s="45" t="s">
        <v>560</v>
      </c>
      <c r="B331" s="46" t="s">
        <v>858</v>
      </c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83"/>
      <c r="N331" s="45"/>
      <c r="O331" s="45"/>
      <c r="P331" s="83"/>
      <c r="Q331" s="83"/>
      <c r="R331" s="83"/>
      <c r="S331" s="83"/>
      <c r="T331" s="83"/>
      <c r="U331" s="83"/>
      <c r="V331" s="83"/>
      <c r="W331" s="83"/>
      <c r="X331" s="83"/>
      <c r="Y331" s="83"/>
      <c r="Z331" s="83"/>
      <c r="AA331" s="61"/>
      <c r="AB331" s="61"/>
      <c r="AC331" s="61"/>
      <c r="AD331" s="61"/>
      <c r="AE331" s="62"/>
      <c r="AF331" s="61"/>
      <c r="AG331" s="62"/>
      <c r="AH331" s="61"/>
      <c r="AI331" s="61"/>
      <c r="AK331" s="54"/>
      <c r="AL331" s="84"/>
      <c r="AM331" s="83"/>
      <c r="AN331" s="45"/>
      <c r="AO331" s="83"/>
      <c r="AP331" s="45"/>
      <c r="AQ331" s="46" t="s">
        <v>858</v>
      </c>
      <c r="AR331" s="45"/>
    </row>
    <row r="332" spans="1:257" x14ac:dyDescent="0.25">
      <c r="A332" s="45" t="s">
        <v>464</v>
      </c>
      <c r="B332" s="46" t="s">
        <v>365</v>
      </c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83"/>
      <c r="N332" s="45"/>
      <c r="O332" s="45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  <c r="AA332" s="61"/>
      <c r="AB332" s="61"/>
      <c r="AC332" s="61"/>
      <c r="AD332" s="61"/>
      <c r="AE332" s="62"/>
      <c r="AF332" s="61"/>
      <c r="AG332" s="62"/>
      <c r="AH332" s="61"/>
      <c r="AI332" s="61"/>
      <c r="AK332" s="54"/>
      <c r="AL332" s="84"/>
      <c r="AM332" s="83"/>
      <c r="AN332" s="45"/>
      <c r="AO332" s="83"/>
      <c r="AP332" s="45"/>
      <c r="AQ332" s="46" t="s">
        <v>365</v>
      </c>
      <c r="AR332" s="45"/>
    </row>
    <row r="333" spans="1:257" x14ac:dyDescent="0.25">
      <c r="A333" s="45" t="s">
        <v>384</v>
      </c>
      <c r="B333" s="46" t="s">
        <v>296</v>
      </c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83"/>
      <c r="N333" s="45"/>
      <c r="O333" s="45"/>
      <c r="P333" s="83"/>
      <c r="Q333" s="83"/>
      <c r="R333" s="83"/>
      <c r="S333" s="83"/>
      <c r="T333" s="83"/>
      <c r="U333" s="83"/>
      <c r="V333" s="83"/>
      <c r="W333" s="83"/>
      <c r="X333" s="83"/>
      <c r="Y333" s="83"/>
      <c r="Z333" s="83"/>
      <c r="AA333" s="61"/>
      <c r="AB333" s="61"/>
      <c r="AC333" s="61"/>
      <c r="AD333" s="61"/>
      <c r="AE333" s="62"/>
      <c r="AF333" s="61"/>
      <c r="AG333" s="62"/>
      <c r="AH333" s="61"/>
      <c r="AI333" s="61"/>
      <c r="AK333" s="54"/>
      <c r="AL333" s="84"/>
      <c r="AM333" s="83"/>
      <c r="AN333" s="45"/>
      <c r="AO333" s="83"/>
      <c r="AP333" s="45"/>
      <c r="AQ333" s="46" t="s">
        <v>296</v>
      </c>
      <c r="AR333" s="45"/>
    </row>
    <row r="334" spans="1:257" x14ac:dyDescent="0.25">
      <c r="A334" s="45" t="s">
        <v>613</v>
      </c>
      <c r="B334" s="46" t="s">
        <v>277</v>
      </c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83"/>
      <c r="N334" s="45"/>
      <c r="O334" s="45"/>
      <c r="P334" s="83"/>
      <c r="Q334" s="83"/>
      <c r="R334" s="83"/>
      <c r="S334" s="83"/>
      <c r="T334" s="83"/>
      <c r="U334" s="83"/>
      <c r="V334" s="83"/>
      <c r="W334" s="83"/>
      <c r="X334" s="83"/>
      <c r="Y334" s="83"/>
      <c r="Z334" s="83"/>
      <c r="AA334" s="61"/>
      <c r="AB334" s="61"/>
      <c r="AC334" s="61"/>
      <c r="AD334" s="61"/>
      <c r="AE334" s="62"/>
      <c r="AF334" s="61"/>
      <c r="AG334" s="62"/>
      <c r="AH334" s="61"/>
      <c r="AI334" s="61"/>
      <c r="AK334" s="54"/>
      <c r="AL334" s="84"/>
      <c r="AM334" s="83"/>
      <c r="AN334" s="45"/>
      <c r="AO334" s="83"/>
      <c r="AP334" s="45"/>
      <c r="AQ334" s="46" t="s">
        <v>277</v>
      </c>
      <c r="AR334" s="45"/>
    </row>
    <row r="335" spans="1:257" x14ac:dyDescent="0.25">
      <c r="A335" s="45" t="s">
        <v>42</v>
      </c>
      <c r="B335" s="46" t="s">
        <v>330</v>
      </c>
      <c r="C335" s="83"/>
      <c r="D335" s="83"/>
      <c r="E335" s="83"/>
      <c r="F335" s="83"/>
      <c r="G335" s="83"/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  <c r="Z335" s="83"/>
      <c r="AA335" s="61"/>
      <c r="AB335" s="61"/>
      <c r="AC335" s="61"/>
      <c r="AD335" s="61"/>
      <c r="AE335" s="62"/>
      <c r="AF335" s="61"/>
      <c r="AG335" s="62"/>
      <c r="AH335" s="61"/>
      <c r="AI335" s="61"/>
      <c r="AK335" s="54"/>
      <c r="AL335" s="84"/>
      <c r="AM335" s="83"/>
      <c r="AN335" s="45"/>
      <c r="AO335" s="83"/>
      <c r="AP335" s="45"/>
      <c r="AQ335" s="46" t="s">
        <v>330</v>
      </c>
      <c r="AR335" s="45"/>
    </row>
    <row r="336" spans="1:257" x14ac:dyDescent="0.25">
      <c r="A336" s="45" t="s">
        <v>694</v>
      </c>
      <c r="B336" s="46" t="s">
        <v>448</v>
      </c>
      <c r="C336" s="45">
        <v>1</v>
      </c>
      <c r="D336" s="45"/>
      <c r="E336" s="45"/>
      <c r="F336" s="45">
        <v>48</v>
      </c>
      <c r="G336" s="45">
        <v>5</v>
      </c>
      <c r="H336" s="45"/>
      <c r="I336" s="45">
        <v>50</v>
      </c>
      <c r="J336" s="45">
        <v>60</v>
      </c>
      <c r="K336" s="47" t="s">
        <v>252</v>
      </c>
      <c r="L336" s="45"/>
      <c r="M336" s="45">
        <v>30</v>
      </c>
      <c r="N336" s="45"/>
      <c r="O336" s="45"/>
      <c r="P336" s="83">
        <v>5</v>
      </c>
      <c r="Q336" s="83">
        <v>1</v>
      </c>
      <c r="R336" s="83">
        <v>3171</v>
      </c>
      <c r="S336" s="83">
        <v>14</v>
      </c>
      <c r="T336" s="83">
        <v>2</v>
      </c>
      <c r="U336" s="83">
        <v>60</v>
      </c>
      <c r="V336" s="83">
        <v>219</v>
      </c>
      <c r="W336" s="45">
        <v>17</v>
      </c>
      <c r="X336" s="45"/>
      <c r="Y336" s="83"/>
      <c r="Z336" s="83">
        <v>50</v>
      </c>
      <c r="AA336" s="61"/>
      <c r="AB336" s="87">
        <v>3</v>
      </c>
      <c r="AC336" s="87"/>
      <c r="AD336" s="87"/>
      <c r="AE336" s="83" t="s">
        <v>235</v>
      </c>
      <c r="AF336" s="87"/>
      <c r="AG336" s="83"/>
      <c r="AH336" s="87"/>
      <c r="AI336" s="87"/>
      <c r="AK336" s="54">
        <f t="shared" ref="AK336:AK338" si="34">SUM(C336:AJ336)/34</f>
        <v>109.88235294117646</v>
      </c>
      <c r="AL336" s="55">
        <f t="shared" ref="AL336:AL338" si="35">COUNT(C336:AJ336)/34*100</f>
        <v>47.058823529411761</v>
      </c>
      <c r="AM336" s="83"/>
      <c r="AN336" s="45">
        <v>1</v>
      </c>
      <c r="AO336" s="83"/>
      <c r="AP336" s="45"/>
      <c r="AQ336" s="46" t="s">
        <v>448</v>
      </c>
      <c r="AR336" s="45"/>
    </row>
    <row r="337" spans="1:44" x14ac:dyDescent="0.25">
      <c r="A337" s="45" t="s">
        <v>469</v>
      </c>
      <c r="B337" s="46" t="s">
        <v>641</v>
      </c>
      <c r="C337" s="45">
        <v>18</v>
      </c>
      <c r="D337" s="45">
        <v>2</v>
      </c>
      <c r="E337" s="45">
        <v>250</v>
      </c>
      <c r="F337" s="45">
        <v>200</v>
      </c>
      <c r="G337" s="45">
        <v>129</v>
      </c>
      <c r="H337" s="45">
        <v>113</v>
      </c>
      <c r="I337" s="45">
        <v>53</v>
      </c>
      <c r="J337" s="45">
        <v>8</v>
      </c>
      <c r="K337" s="45">
        <v>99</v>
      </c>
      <c r="L337" s="45">
        <v>107</v>
      </c>
      <c r="M337" s="45"/>
      <c r="N337" s="45">
        <v>20</v>
      </c>
      <c r="O337" s="45">
        <v>2</v>
      </c>
      <c r="P337" s="83" t="s">
        <v>0</v>
      </c>
      <c r="Q337" s="83">
        <v>68</v>
      </c>
      <c r="R337" s="83">
        <v>73</v>
      </c>
      <c r="S337" s="83">
        <v>26</v>
      </c>
      <c r="T337" s="83">
        <v>60</v>
      </c>
      <c r="U337" s="83">
        <v>36</v>
      </c>
      <c r="V337" s="83">
        <v>126</v>
      </c>
      <c r="W337" s="45">
        <v>59</v>
      </c>
      <c r="X337" s="45">
        <v>2</v>
      </c>
      <c r="Y337" s="83">
        <v>321</v>
      </c>
      <c r="Z337" s="83">
        <v>79</v>
      </c>
      <c r="AA337" s="61">
        <v>37</v>
      </c>
      <c r="AB337" s="87">
        <v>96</v>
      </c>
      <c r="AC337" s="87"/>
      <c r="AD337" s="87">
        <v>14</v>
      </c>
      <c r="AE337" s="83">
        <v>80</v>
      </c>
      <c r="AF337" s="87">
        <v>4</v>
      </c>
      <c r="AG337" s="48">
        <v>9</v>
      </c>
      <c r="AH337" s="49">
        <v>24</v>
      </c>
      <c r="AI337" s="49">
        <v>16</v>
      </c>
      <c r="AJ337" s="125">
        <v>19</v>
      </c>
      <c r="AK337" s="54">
        <f t="shared" si="34"/>
        <v>63.235294117647058</v>
      </c>
      <c r="AL337" s="55">
        <f t="shared" si="35"/>
        <v>91.17647058823529</v>
      </c>
      <c r="AM337" s="83"/>
      <c r="AN337" s="45">
        <v>1</v>
      </c>
      <c r="AO337" s="83"/>
      <c r="AP337" s="45"/>
      <c r="AQ337" s="46" t="s">
        <v>641</v>
      </c>
      <c r="AR337" s="45"/>
    </row>
    <row r="338" spans="1:44" x14ac:dyDescent="0.25">
      <c r="A338" s="45" t="s">
        <v>5</v>
      </c>
      <c r="B338" s="46" t="s">
        <v>428</v>
      </c>
      <c r="C338" s="45">
        <v>13</v>
      </c>
      <c r="D338" s="45"/>
      <c r="E338" s="45">
        <v>2</v>
      </c>
      <c r="F338" s="45">
        <v>10</v>
      </c>
      <c r="G338" s="45">
        <v>6</v>
      </c>
      <c r="H338" s="45">
        <v>13</v>
      </c>
      <c r="I338" s="45"/>
      <c r="J338" s="45"/>
      <c r="K338" s="45">
        <v>34</v>
      </c>
      <c r="L338" s="45">
        <v>22</v>
      </c>
      <c r="M338" s="45"/>
      <c r="N338" s="45"/>
      <c r="O338" s="45"/>
      <c r="P338" s="83">
        <v>1</v>
      </c>
      <c r="Q338" s="83">
        <v>11</v>
      </c>
      <c r="R338" s="83"/>
      <c r="S338" s="83">
        <v>30</v>
      </c>
      <c r="T338" s="83">
        <v>8</v>
      </c>
      <c r="U338" s="83">
        <v>49</v>
      </c>
      <c r="V338" s="83">
        <v>24</v>
      </c>
      <c r="W338" s="45">
        <v>4</v>
      </c>
      <c r="X338" s="45">
        <v>19</v>
      </c>
      <c r="Y338" s="83"/>
      <c r="Z338" s="83">
        <v>2</v>
      </c>
      <c r="AA338" s="61">
        <v>2</v>
      </c>
      <c r="AB338" s="87"/>
      <c r="AC338" s="87"/>
      <c r="AD338" s="87"/>
      <c r="AE338" s="83">
        <v>10</v>
      </c>
      <c r="AF338" s="87"/>
      <c r="AG338" s="48"/>
      <c r="AH338" s="49"/>
      <c r="AI338" s="49"/>
      <c r="AK338" s="54">
        <f t="shared" si="34"/>
        <v>7.6470588235294121</v>
      </c>
      <c r="AL338" s="55">
        <f t="shared" si="35"/>
        <v>52.941176470588239</v>
      </c>
      <c r="AM338" s="83"/>
      <c r="AN338" s="45">
        <v>1</v>
      </c>
      <c r="AO338" s="83"/>
      <c r="AP338" s="45"/>
      <c r="AQ338" s="46" t="s">
        <v>428</v>
      </c>
      <c r="AR338" s="45"/>
    </row>
    <row r="339" spans="1:44" x14ac:dyDescent="0.25">
      <c r="A339" s="45" t="s">
        <v>432</v>
      </c>
      <c r="B339" s="46" t="s">
        <v>663</v>
      </c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83"/>
      <c r="N339" s="45"/>
      <c r="O339" s="45"/>
      <c r="P339" s="83"/>
      <c r="Q339" s="83"/>
      <c r="R339" s="48" t="s">
        <v>234</v>
      </c>
      <c r="S339" s="83"/>
      <c r="T339" s="83"/>
      <c r="U339" s="83"/>
      <c r="V339" s="83"/>
      <c r="W339" s="45"/>
      <c r="X339" s="45"/>
      <c r="Y339" s="83"/>
      <c r="Z339" s="83"/>
      <c r="AA339" s="61"/>
      <c r="AB339" s="87"/>
      <c r="AC339" s="87"/>
      <c r="AD339" s="87"/>
      <c r="AE339" s="83"/>
      <c r="AF339" s="87"/>
      <c r="AG339" s="48"/>
      <c r="AH339" s="49"/>
      <c r="AI339" s="49"/>
      <c r="AK339" s="54"/>
      <c r="AL339" s="84"/>
      <c r="AM339" s="83"/>
      <c r="AN339" s="45"/>
      <c r="AO339" s="83"/>
      <c r="AP339" s="45"/>
      <c r="AQ339" s="46" t="s">
        <v>663</v>
      </c>
      <c r="AR339" s="45"/>
    </row>
    <row r="340" spans="1:44" x14ac:dyDescent="0.25">
      <c r="A340" s="45" t="s">
        <v>48</v>
      </c>
      <c r="B340" s="46" t="s">
        <v>335</v>
      </c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83"/>
      <c r="N340" s="45"/>
      <c r="O340" s="45"/>
      <c r="P340" s="83"/>
      <c r="Q340" s="83"/>
      <c r="R340" s="83"/>
      <c r="S340" s="83"/>
      <c r="T340" s="83"/>
      <c r="U340" s="83"/>
      <c r="V340" s="83"/>
      <c r="W340" s="45"/>
      <c r="X340" s="45"/>
      <c r="Y340" s="83"/>
      <c r="Z340" s="83"/>
      <c r="AA340" s="61"/>
      <c r="AB340" s="87">
        <v>4</v>
      </c>
      <c r="AC340" s="87"/>
      <c r="AD340" s="87"/>
      <c r="AE340" s="83"/>
      <c r="AF340" s="87"/>
      <c r="AG340" s="48"/>
      <c r="AH340" s="49"/>
      <c r="AI340" s="49"/>
      <c r="AK340" s="54">
        <f t="shared" ref="AK340:AK345" si="36">SUM(C340:AJ340)/34</f>
        <v>0.11764705882352941</v>
      </c>
      <c r="AL340" s="55">
        <f t="shared" ref="AL340:AL345" si="37">COUNT(C340:AJ340)/34*100</f>
        <v>2.9411764705882351</v>
      </c>
      <c r="AM340" s="83"/>
      <c r="AN340" s="45"/>
      <c r="AO340" s="83"/>
      <c r="AP340" s="45">
        <v>1</v>
      </c>
      <c r="AQ340" s="46" t="s">
        <v>335</v>
      </c>
      <c r="AR340" s="45"/>
    </row>
    <row r="341" spans="1:44" x14ac:dyDescent="0.25">
      <c r="A341" s="45" t="s">
        <v>390</v>
      </c>
      <c r="B341" s="46" t="s">
        <v>677</v>
      </c>
      <c r="C341" s="45"/>
      <c r="D341" s="45"/>
      <c r="E341" s="45"/>
      <c r="F341" s="45">
        <v>1</v>
      </c>
      <c r="G341" s="45"/>
      <c r="H341" s="45"/>
      <c r="I341" s="45"/>
      <c r="J341" s="45"/>
      <c r="K341" s="45">
        <v>15</v>
      </c>
      <c r="L341" s="45">
        <v>24</v>
      </c>
      <c r="M341" s="45"/>
      <c r="N341" s="45">
        <v>2</v>
      </c>
      <c r="O341" s="45"/>
      <c r="P341" s="83"/>
      <c r="Q341" s="83"/>
      <c r="R341" s="83">
        <v>1</v>
      </c>
      <c r="S341" s="83"/>
      <c r="T341" s="83"/>
      <c r="U341" s="83"/>
      <c r="V341" s="83">
        <v>1</v>
      </c>
      <c r="W341" s="45"/>
      <c r="X341" s="45"/>
      <c r="Y341" s="83"/>
      <c r="Z341" s="83">
        <v>4</v>
      </c>
      <c r="AA341" s="61"/>
      <c r="AB341" s="87"/>
      <c r="AC341" s="87"/>
      <c r="AD341" s="87"/>
      <c r="AE341" s="83">
        <v>2</v>
      </c>
      <c r="AF341" s="87">
        <v>1</v>
      </c>
      <c r="AG341" s="48">
        <v>1</v>
      </c>
      <c r="AH341" s="49"/>
      <c r="AI341" s="49"/>
      <c r="AJ341" s="125">
        <v>45</v>
      </c>
      <c r="AK341" s="54">
        <f t="shared" si="36"/>
        <v>2.8529411764705883</v>
      </c>
      <c r="AL341" s="55">
        <f t="shared" si="37"/>
        <v>32.352941176470587</v>
      </c>
      <c r="AM341" s="83"/>
      <c r="AN341" s="45"/>
      <c r="AO341" s="83">
        <v>1</v>
      </c>
      <c r="AP341" s="45"/>
      <c r="AQ341" s="46" t="s">
        <v>677</v>
      </c>
      <c r="AR341" s="45"/>
    </row>
    <row r="342" spans="1:44" x14ac:dyDescent="0.25">
      <c r="A342" s="45" t="s">
        <v>145</v>
      </c>
      <c r="B342" s="46" t="s">
        <v>892</v>
      </c>
      <c r="C342" s="45"/>
      <c r="D342" s="45"/>
      <c r="E342" s="45">
        <v>24</v>
      </c>
      <c r="F342" s="45">
        <v>331</v>
      </c>
      <c r="G342" s="45">
        <v>3</v>
      </c>
      <c r="H342" s="45">
        <v>30</v>
      </c>
      <c r="I342" s="45">
        <v>2</v>
      </c>
      <c r="J342" s="45"/>
      <c r="K342" s="45">
        <v>57</v>
      </c>
      <c r="L342" s="45">
        <v>237</v>
      </c>
      <c r="M342" s="45"/>
      <c r="N342" s="45">
        <v>458</v>
      </c>
      <c r="O342" s="45"/>
      <c r="P342" s="83"/>
      <c r="Q342" s="83"/>
      <c r="R342" s="83">
        <v>192</v>
      </c>
      <c r="S342" s="83"/>
      <c r="T342" s="83"/>
      <c r="U342" s="83"/>
      <c r="V342" s="83">
        <v>39</v>
      </c>
      <c r="W342" s="45">
        <v>74</v>
      </c>
      <c r="X342" s="45"/>
      <c r="Y342" s="83"/>
      <c r="Z342" s="83">
        <v>108</v>
      </c>
      <c r="AA342" s="61"/>
      <c r="AB342" s="87"/>
      <c r="AC342" s="87">
        <v>408</v>
      </c>
      <c r="AD342" s="87"/>
      <c r="AE342" s="83"/>
      <c r="AF342" s="87">
        <v>24</v>
      </c>
      <c r="AG342" s="48">
        <v>12</v>
      </c>
      <c r="AH342" s="49"/>
      <c r="AI342" s="49"/>
      <c r="AJ342" s="125">
        <v>581</v>
      </c>
      <c r="AK342" s="54">
        <f t="shared" si="36"/>
        <v>75.882352941176464</v>
      </c>
      <c r="AL342" s="55">
        <f t="shared" si="37"/>
        <v>47.058823529411761</v>
      </c>
      <c r="AM342" s="83"/>
      <c r="AN342" s="45"/>
      <c r="AO342" s="83">
        <v>1</v>
      </c>
      <c r="AP342" s="45"/>
      <c r="AQ342" s="46" t="s">
        <v>892</v>
      </c>
      <c r="AR342" s="45"/>
    </row>
    <row r="343" spans="1:44" x14ac:dyDescent="0.25">
      <c r="A343" s="45" t="s">
        <v>680</v>
      </c>
      <c r="B343" s="46" t="s">
        <v>376</v>
      </c>
      <c r="C343" s="45"/>
      <c r="D343" s="45">
        <v>2</v>
      </c>
      <c r="E343" s="45"/>
      <c r="F343" s="45">
        <v>299</v>
      </c>
      <c r="G343" s="45">
        <v>10</v>
      </c>
      <c r="H343" s="45">
        <v>1</v>
      </c>
      <c r="I343" s="45">
        <v>57</v>
      </c>
      <c r="J343" s="45">
        <v>56</v>
      </c>
      <c r="K343" s="45"/>
      <c r="L343" s="45">
        <v>270</v>
      </c>
      <c r="M343" s="45"/>
      <c r="N343" s="45">
        <v>184</v>
      </c>
      <c r="O343" s="45">
        <v>14</v>
      </c>
      <c r="P343" s="83"/>
      <c r="Q343" s="83">
        <v>25</v>
      </c>
      <c r="R343" s="83">
        <v>66</v>
      </c>
      <c r="S343" s="83">
        <v>1</v>
      </c>
      <c r="T343" s="83">
        <v>40</v>
      </c>
      <c r="U343" s="83"/>
      <c r="V343" s="83">
        <v>85</v>
      </c>
      <c r="W343" s="45">
        <v>153</v>
      </c>
      <c r="X343" s="45">
        <v>5</v>
      </c>
      <c r="Y343" s="83"/>
      <c r="Z343" s="83">
        <v>44</v>
      </c>
      <c r="AA343" s="61">
        <v>4</v>
      </c>
      <c r="AB343" s="87">
        <v>25</v>
      </c>
      <c r="AC343" s="87">
        <v>626</v>
      </c>
      <c r="AD343" s="87"/>
      <c r="AE343" s="83">
        <v>18</v>
      </c>
      <c r="AF343" s="87">
        <v>17</v>
      </c>
      <c r="AG343" s="48">
        <v>1</v>
      </c>
      <c r="AH343" s="49"/>
      <c r="AI343" s="49"/>
      <c r="AJ343" s="125">
        <v>71</v>
      </c>
      <c r="AK343" s="54">
        <f t="shared" si="36"/>
        <v>61</v>
      </c>
      <c r="AL343" s="55">
        <f t="shared" si="37"/>
        <v>70.588235294117652</v>
      </c>
      <c r="AM343" s="83"/>
      <c r="AN343" s="45">
        <v>1</v>
      </c>
      <c r="AO343" s="83"/>
      <c r="AP343" s="45"/>
      <c r="AQ343" s="46" t="s">
        <v>376</v>
      </c>
      <c r="AR343" s="45"/>
    </row>
    <row r="344" spans="1:44" x14ac:dyDescent="0.25">
      <c r="A344" s="45" t="s">
        <v>75</v>
      </c>
      <c r="B344" s="46" t="s">
        <v>499</v>
      </c>
      <c r="C344" s="45"/>
      <c r="D344" s="45"/>
      <c r="E344" s="45"/>
      <c r="F344" s="45">
        <v>3</v>
      </c>
      <c r="G344" s="45"/>
      <c r="H344" s="45"/>
      <c r="I344" s="45"/>
      <c r="J344" s="45"/>
      <c r="K344" s="45"/>
      <c r="L344" s="45">
        <v>3</v>
      </c>
      <c r="M344" s="45"/>
      <c r="N344" s="45">
        <v>1</v>
      </c>
      <c r="O344" s="45"/>
      <c r="P344" s="83"/>
      <c r="Q344" s="83">
        <v>2</v>
      </c>
      <c r="R344" s="83"/>
      <c r="S344" s="83"/>
      <c r="T344" s="83"/>
      <c r="U344" s="83"/>
      <c r="V344" s="83">
        <v>1</v>
      </c>
      <c r="W344" s="45">
        <v>5</v>
      </c>
      <c r="X344" s="45">
        <v>2</v>
      </c>
      <c r="Y344" s="83"/>
      <c r="Z344" s="83"/>
      <c r="AA344" s="61"/>
      <c r="AB344" s="61"/>
      <c r="AC344" s="61"/>
      <c r="AD344" s="87"/>
      <c r="AE344" s="83"/>
      <c r="AF344" s="87"/>
      <c r="AG344" s="48"/>
      <c r="AH344" s="49"/>
      <c r="AI344" s="49"/>
      <c r="AK344" s="54">
        <f t="shared" si="36"/>
        <v>0.5</v>
      </c>
      <c r="AL344" s="55">
        <f t="shared" si="37"/>
        <v>20.588235294117645</v>
      </c>
      <c r="AM344" s="83"/>
      <c r="AN344" s="45"/>
      <c r="AO344" s="83">
        <v>1</v>
      </c>
      <c r="AP344" s="45"/>
      <c r="AQ344" s="46" t="s">
        <v>499</v>
      </c>
      <c r="AR344" s="45"/>
    </row>
    <row r="345" spans="1:44" x14ac:dyDescent="0.25">
      <c r="A345" s="45" t="s">
        <v>735</v>
      </c>
      <c r="B345" s="46" t="s">
        <v>648</v>
      </c>
      <c r="C345" s="45"/>
      <c r="D345" s="45"/>
      <c r="E345" s="45"/>
      <c r="F345" s="45">
        <v>35</v>
      </c>
      <c r="G345" s="45"/>
      <c r="H345" s="45"/>
      <c r="I345" s="45"/>
      <c r="J345" s="45"/>
      <c r="K345" s="45"/>
      <c r="L345" s="45">
        <v>32</v>
      </c>
      <c r="M345" s="45"/>
      <c r="N345" s="45">
        <v>76</v>
      </c>
      <c r="O345" s="45"/>
      <c r="P345" s="83"/>
      <c r="Q345" s="83">
        <v>2</v>
      </c>
      <c r="R345" s="83"/>
      <c r="S345" s="83">
        <v>3</v>
      </c>
      <c r="T345" s="83">
        <v>7</v>
      </c>
      <c r="U345" s="83">
        <v>28</v>
      </c>
      <c r="V345" s="83">
        <v>46</v>
      </c>
      <c r="W345" s="45">
        <v>22</v>
      </c>
      <c r="X345" s="45"/>
      <c r="Y345" s="83"/>
      <c r="Z345" s="83">
        <v>206</v>
      </c>
      <c r="AA345" s="61"/>
      <c r="AB345" s="61"/>
      <c r="AC345" s="61">
        <v>127</v>
      </c>
      <c r="AD345" s="87">
        <v>5</v>
      </c>
      <c r="AE345" s="83">
        <v>21</v>
      </c>
      <c r="AF345" s="87">
        <v>28</v>
      </c>
      <c r="AG345" s="48">
        <v>3</v>
      </c>
      <c r="AH345" s="49"/>
      <c r="AI345" s="49"/>
      <c r="AJ345" s="125">
        <v>1</v>
      </c>
      <c r="AK345" s="54">
        <f t="shared" si="36"/>
        <v>18.882352941176471</v>
      </c>
      <c r="AL345" s="55">
        <f t="shared" si="37"/>
        <v>47.058823529411761</v>
      </c>
      <c r="AM345" s="83"/>
      <c r="AN345" s="45"/>
      <c r="AO345" s="83">
        <v>1</v>
      </c>
      <c r="AP345" s="45"/>
      <c r="AQ345" s="46" t="s">
        <v>648</v>
      </c>
      <c r="AR345" s="45"/>
    </row>
    <row r="346" spans="1:44" x14ac:dyDescent="0.25">
      <c r="A346" s="45" t="s">
        <v>459</v>
      </c>
      <c r="B346" s="46" t="s">
        <v>265</v>
      </c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83" t="s">
        <v>0</v>
      </c>
      <c r="Q346" s="83"/>
      <c r="R346" s="83"/>
      <c r="S346" s="83"/>
      <c r="T346" s="83"/>
      <c r="U346" s="83"/>
      <c r="V346" s="83"/>
      <c r="W346" s="45"/>
      <c r="X346" s="45"/>
      <c r="Y346" s="83"/>
      <c r="Z346" s="83"/>
      <c r="AA346" s="61"/>
      <c r="AB346" s="61"/>
      <c r="AC346" s="61"/>
      <c r="AD346" s="87"/>
      <c r="AE346" s="83"/>
      <c r="AF346" s="87"/>
      <c r="AG346" s="48"/>
      <c r="AH346" s="49"/>
      <c r="AI346" s="49"/>
      <c r="AK346" s="54"/>
      <c r="AL346" s="84"/>
      <c r="AM346" s="83"/>
      <c r="AN346" s="45"/>
      <c r="AO346" s="83"/>
      <c r="AP346" s="45"/>
      <c r="AQ346" s="46" t="s">
        <v>265</v>
      </c>
      <c r="AR346" s="45"/>
    </row>
    <row r="347" spans="1:44" x14ac:dyDescent="0.25">
      <c r="A347" s="45" t="s">
        <v>750</v>
      </c>
      <c r="B347" s="46" t="s">
        <v>500</v>
      </c>
      <c r="C347" s="45"/>
      <c r="D347" s="45"/>
      <c r="E347" s="45">
        <v>40</v>
      </c>
      <c r="F347" s="45">
        <v>42</v>
      </c>
      <c r="G347" s="45">
        <v>7</v>
      </c>
      <c r="H347" s="45">
        <v>22</v>
      </c>
      <c r="I347" s="45">
        <v>134</v>
      </c>
      <c r="J347" s="45">
        <v>11</v>
      </c>
      <c r="K347" s="45">
        <v>2</v>
      </c>
      <c r="L347" s="45">
        <v>10</v>
      </c>
      <c r="M347" s="45">
        <v>50</v>
      </c>
      <c r="N347" s="45">
        <v>17</v>
      </c>
      <c r="O347" s="45">
        <v>20</v>
      </c>
      <c r="P347" s="83">
        <v>25</v>
      </c>
      <c r="Q347" s="83">
        <v>95</v>
      </c>
      <c r="R347" s="83">
        <v>25</v>
      </c>
      <c r="S347" s="83">
        <v>60</v>
      </c>
      <c r="T347" s="83">
        <v>12</v>
      </c>
      <c r="U347" s="83">
        <v>17</v>
      </c>
      <c r="V347" s="83">
        <v>6</v>
      </c>
      <c r="W347" s="45">
        <v>6</v>
      </c>
      <c r="X347" s="45">
        <v>90</v>
      </c>
      <c r="Y347" s="83">
        <v>45</v>
      </c>
      <c r="Z347" s="83">
        <v>60</v>
      </c>
      <c r="AA347" s="61">
        <v>1</v>
      </c>
      <c r="AB347" s="61"/>
      <c r="AC347" s="61"/>
      <c r="AD347" s="87">
        <v>10</v>
      </c>
      <c r="AE347" s="83" t="s">
        <v>229</v>
      </c>
      <c r="AF347" s="87">
        <v>20</v>
      </c>
      <c r="AG347" s="48">
        <v>10</v>
      </c>
      <c r="AH347" s="49">
        <v>60</v>
      </c>
      <c r="AI347" s="49">
        <v>11</v>
      </c>
      <c r="AJ347" s="125">
        <v>2</v>
      </c>
      <c r="AK347" s="54">
        <f>SUM(C347:AJ347)/34</f>
        <v>26.764705882352942</v>
      </c>
      <c r="AL347" s="55">
        <f>COUNT(C347:AJ347)/34*100</f>
        <v>85.294117647058826</v>
      </c>
      <c r="AM347" s="83"/>
      <c r="AN347" s="45">
        <v>1</v>
      </c>
      <c r="AO347" s="83"/>
      <c r="AP347" s="45"/>
      <c r="AQ347" s="46" t="s">
        <v>500</v>
      </c>
      <c r="AR347" s="45"/>
    </row>
    <row r="348" spans="1:44" x14ac:dyDescent="0.25">
      <c r="A348" s="45"/>
      <c r="B348" s="46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83"/>
      <c r="Q348" s="83"/>
      <c r="R348" s="83"/>
      <c r="S348" s="83"/>
      <c r="T348" s="83"/>
      <c r="U348" s="83"/>
      <c r="V348" s="83"/>
      <c r="W348" s="45"/>
      <c r="X348" s="45"/>
      <c r="Y348" s="83"/>
      <c r="Z348" s="83"/>
      <c r="AA348" s="87"/>
      <c r="AB348" s="87"/>
      <c r="AC348" s="87"/>
      <c r="AD348" s="87"/>
      <c r="AE348" s="83"/>
      <c r="AF348" s="87"/>
      <c r="AG348" s="83"/>
      <c r="AH348" s="87"/>
      <c r="AI348" s="87"/>
      <c r="AK348" s="54"/>
      <c r="AL348" s="89"/>
      <c r="AM348" s="83"/>
      <c r="AN348" s="45"/>
      <c r="AO348" s="83"/>
      <c r="AP348" s="45"/>
      <c r="AQ348" s="46"/>
      <c r="AR348" s="45"/>
    </row>
    <row r="349" spans="1:44" x14ac:dyDescent="0.25">
      <c r="A349" s="90" t="s">
        <v>808</v>
      </c>
      <c r="B349" s="91"/>
      <c r="C349" s="92">
        <v>470</v>
      </c>
      <c r="D349" s="92">
        <v>1144</v>
      </c>
      <c r="E349" s="92">
        <v>1434</v>
      </c>
      <c r="F349" s="92">
        <v>2247</v>
      </c>
      <c r="G349" s="92">
        <v>1218</v>
      </c>
      <c r="H349" s="92">
        <v>872</v>
      </c>
      <c r="I349" s="92">
        <v>1287</v>
      </c>
      <c r="J349" s="92">
        <v>684</v>
      </c>
      <c r="K349" s="92">
        <v>1433</v>
      </c>
      <c r="L349" s="92">
        <v>1610</v>
      </c>
      <c r="M349" s="92">
        <v>770</v>
      </c>
      <c r="N349" s="92">
        <v>1935</v>
      </c>
      <c r="O349" s="92">
        <v>582</v>
      </c>
      <c r="P349" s="92">
        <v>474</v>
      </c>
      <c r="Q349" s="92">
        <v>1001</v>
      </c>
      <c r="R349" s="92">
        <v>5054</v>
      </c>
      <c r="S349" s="92">
        <v>693</v>
      </c>
      <c r="T349" s="92">
        <v>928</v>
      </c>
      <c r="U349" s="92">
        <v>991</v>
      </c>
      <c r="V349" s="92">
        <v>1152</v>
      </c>
      <c r="W349" s="92">
        <v>1637</v>
      </c>
      <c r="X349" s="92">
        <v>874</v>
      </c>
      <c r="Y349" s="92">
        <v>1230</v>
      </c>
      <c r="Z349" s="92">
        <v>1696</v>
      </c>
      <c r="AA349" s="93">
        <v>1044</v>
      </c>
      <c r="AB349" s="93">
        <v>1150</v>
      </c>
      <c r="AC349" s="93">
        <v>2049</v>
      </c>
      <c r="AD349" s="93">
        <v>832</v>
      </c>
      <c r="AE349" s="92">
        <v>1282</v>
      </c>
      <c r="AF349" s="93">
        <v>545</v>
      </c>
      <c r="AG349" s="92">
        <v>470</v>
      </c>
      <c r="AH349" s="93">
        <v>533</v>
      </c>
      <c r="AI349" s="93">
        <f>SUM(AI4:AI348)</f>
        <v>449</v>
      </c>
      <c r="AJ349" s="129">
        <f>SUM(AJ4:AJ348)</f>
        <v>1401</v>
      </c>
      <c r="AK349" s="123">
        <f>SUM(C349:AI349)/33</f>
        <v>1205.1515151515152</v>
      </c>
      <c r="AL349" s="94"/>
      <c r="AM349" s="90">
        <v>11</v>
      </c>
      <c r="AN349" s="90">
        <v>18</v>
      </c>
      <c r="AO349" s="90">
        <v>30</v>
      </c>
      <c r="AP349" s="90">
        <v>27</v>
      </c>
      <c r="AQ349" s="122"/>
      <c r="AR349" s="45"/>
    </row>
    <row r="350" spans="1:44" x14ac:dyDescent="0.25">
      <c r="A350" s="90" t="s">
        <v>256</v>
      </c>
      <c r="B350" s="95"/>
      <c r="C350" s="92"/>
      <c r="D350" s="92"/>
      <c r="E350" s="92"/>
      <c r="F350" s="92">
        <v>2</v>
      </c>
      <c r="G350" s="92"/>
      <c r="H350" s="92">
        <v>200</v>
      </c>
      <c r="I350" s="92"/>
      <c r="J350" s="92">
        <v>6</v>
      </c>
      <c r="K350" s="92">
        <v>75</v>
      </c>
      <c r="L350" s="92"/>
      <c r="M350" s="92"/>
      <c r="N350" s="92">
        <v>1</v>
      </c>
      <c r="O350" s="92">
        <v>2</v>
      </c>
      <c r="P350" s="92">
        <v>2</v>
      </c>
      <c r="Q350" s="92">
        <v>2</v>
      </c>
      <c r="R350" s="92">
        <v>22</v>
      </c>
      <c r="S350" s="92">
        <v>2</v>
      </c>
      <c r="T350" s="92"/>
      <c r="U350" s="92">
        <v>1</v>
      </c>
      <c r="V350" s="92">
        <v>10</v>
      </c>
      <c r="W350" s="92">
        <v>6</v>
      </c>
      <c r="X350" s="92">
        <v>3</v>
      </c>
      <c r="Y350" s="92">
        <v>0</v>
      </c>
      <c r="Z350" s="92">
        <v>0</v>
      </c>
      <c r="AA350" s="93">
        <v>0</v>
      </c>
      <c r="AB350" s="93">
        <v>0</v>
      </c>
      <c r="AC350" s="93">
        <v>0</v>
      </c>
      <c r="AD350" s="93">
        <v>0</v>
      </c>
      <c r="AE350" s="92">
        <v>36</v>
      </c>
      <c r="AF350" s="93">
        <v>0</v>
      </c>
      <c r="AG350" s="92">
        <v>0</v>
      </c>
      <c r="AH350" s="93">
        <v>0</v>
      </c>
      <c r="AI350" s="93">
        <v>0</v>
      </c>
      <c r="AJ350" s="129">
        <v>1</v>
      </c>
      <c r="AK350" s="123" t="s">
        <v>947</v>
      </c>
      <c r="AL350" s="96"/>
      <c r="AM350" s="92"/>
      <c r="AN350" s="92"/>
      <c r="AO350" s="92"/>
      <c r="AP350" s="92"/>
      <c r="AQ350" s="95"/>
      <c r="AR350" s="45"/>
    </row>
    <row r="351" spans="1:44" x14ac:dyDescent="0.25">
      <c r="A351" s="90" t="s">
        <v>807</v>
      </c>
      <c r="B351" s="91"/>
      <c r="C351" s="92">
        <v>470</v>
      </c>
      <c r="D351" s="92">
        <v>1144</v>
      </c>
      <c r="E351" s="92">
        <v>1434</v>
      </c>
      <c r="F351" s="92">
        <v>2249</v>
      </c>
      <c r="G351" s="92">
        <v>1218</v>
      </c>
      <c r="H351" s="92">
        <v>1072</v>
      </c>
      <c r="I351" s="92">
        <v>1287</v>
      </c>
      <c r="J351" s="92">
        <v>690</v>
      </c>
      <c r="K351" s="92">
        <v>1508</v>
      </c>
      <c r="L351" s="92">
        <v>1610</v>
      </c>
      <c r="M351" s="92">
        <v>770</v>
      </c>
      <c r="N351" s="92">
        <v>1936</v>
      </c>
      <c r="O351" s="92">
        <v>584</v>
      </c>
      <c r="P351" s="92">
        <v>476</v>
      </c>
      <c r="Q351" s="92">
        <v>1003</v>
      </c>
      <c r="R351" s="92">
        <v>5076</v>
      </c>
      <c r="S351" s="92">
        <v>695</v>
      </c>
      <c r="T351" s="92">
        <v>928</v>
      </c>
      <c r="U351" s="92">
        <v>992</v>
      </c>
      <c r="V351" s="92">
        <v>1162</v>
      </c>
      <c r="W351" s="92">
        <v>1643</v>
      </c>
      <c r="X351" s="92">
        <v>877</v>
      </c>
      <c r="Y351" s="92">
        <v>1230</v>
      </c>
      <c r="Z351" s="92">
        <v>1696</v>
      </c>
      <c r="AA351" s="93">
        <v>1044</v>
      </c>
      <c r="AB351" s="93">
        <v>1150</v>
      </c>
      <c r="AC351" s="93">
        <v>2049</v>
      </c>
      <c r="AD351" s="93">
        <v>832</v>
      </c>
      <c r="AE351" s="92">
        <v>1318</v>
      </c>
      <c r="AF351" s="93">
        <v>545</v>
      </c>
      <c r="AG351" s="92">
        <v>470</v>
      </c>
      <c r="AH351" s="93">
        <v>533</v>
      </c>
      <c r="AI351" s="93">
        <v>449</v>
      </c>
      <c r="AJ351" s="129">
        <v>1402</v>
      </c>
      <c r="AK351" s="123">
        <f>SUM(C351:AI351)/33</f>
        <v>1216.3636363636363</v>
      </c>
      <c r="AL351" s="96"/>
      <c r="AM351" s="92"/>
      <c r="AN351" s="90"/>
      <c r="AO351" s="92"/>
      <c r="AP351" s="90"/>
      <c r="AQ351" s="91"/>
      <c r="AR351" s="45"/>
    </row>
    <row r="352" spans="1:44" x14ac:dyDescent="0.25">
      <c r="A352" s="90" t="s">
        <v>751</v>
      </c>
      <c r="B352" s="91"/>
      <c r="C352" s="90">
        <v>25</v>
      </c>
      <c r="D352" s="90">
        <v>28</v>
      </c>
      <c r="E352" s="90">
        <v>41</v>
      </c>
      <c r="F352" s="90">
        <v>39</v>
      </c>
      <c r="G352" s="90">
        <v>31</v>
      </c>
      <c r="H352" s="90">
        <v>30</v>
      </c>
      <c r="I352" s="90">
        <v>41</v>
      </c>
      <c r="J352" s="90">
        <v>27</v>
      </c>
      <c r="K352" s="90">
        <v>33</v>
      </c>
      <c r="L352" s="90">
        <v>42</v>
      </c>
      <c r="M352" s="90">
        <v>35</v>
      </c>
      <c r="N352" s="90">
        <v>43</v>
      </c>
      <c r="O352" s="90">
        <v>33</v>
      </c>
      <c r="P352" s="90">
        <v>30</v>
      </c>
      <c r="Q352" s="90">
        <v>39</v>
      </c>
      <c r="R352" s="90">
        <v>45</v>
      </c>
      <c r="S352" s="90">
        <v>33</v>
      </c>
      <c r="T352" s="90">
        <v>36</v>
      </c>
      <c r="U352" s="90">
        <v>28</v>
      </c>
      <c r="V352" s="90">
        <v>36</v>
      </c>
      <c r="W352" s="92">
        <v>37</v>
      </c>
      <c r="X352" s="92">
        <v>32</v>
      </c>
      <c r="Y352" s="92">
        <v>30</v>
      </c>
      <c r="Z352" s="92">
        <v>38</v>
      </c>
      <c r="AA352" s="93">
        <v>28</v>
      </c>
      <c r="AB352" s="93">
        <v>32</v>
      </c>
      <c r="AC352" s="93">
        <v>34</v>
      </c>
      <c r="AD352" s="93">
        <v>27</v>
      </c>
      <c r="AE352" s="92">
        <v>40</v>
      </c>
      <c r="AF352" s="93">
        <v>33</v>
      </c>
      <c r="AG352" s="92">
        <v>31</v>
      </c>
      <c r="AH352" s="93">
        <v>32</v>
      </c>
      <c r="AI352" s="93">
        <v>29</v>
      </c>
      <c r="AJ352" s="129">
        <v>43</v>
      </c>
      <c r="AK352" s="123">
        <f>SUM(C352:AI352)/33</f>
        <v>33.878787878787875</v>
      </c>
      <c r="AL352" s="94"/>
      <c r="AM352" s="90"/>
      <c r="AN352" s="90"/>
      <c r="AO352" s="92"/>
      <c r="AP352" s="90"/>
      <c r="AQ352" s="91"/>
      <c r="AR352" s="45"/>
    </row>
    <row r="353" spans="1:257" x14ac:dyDescent="0.25">
      <c r="A353" s="90" t="s">
        <v>257</v>
      </c>
      <c r="B353" s="91"/>
      <c r="C353" s="90"/>
      <c r="D353" s="92"/>
      <c r="E353" s="92"/>
      <c r="F353" s="92">
        <v>2</v>
      </c>
      <c r="G353" s="92"/>
      <c r="H353" s="92">
        <v>1</v>
      </c>
      <c r="I353" s="92"/>
      <c r="J353" s="92">
        <v>3</v>
      </c>
      <c r="K353" s="92">
        <v>1</v>
      </c>
      <c r="L353" s="92"/>
      <c r="M353" s="92"/>
      <c r="N353" s="92">
        <v>1</v>
      </c>
      <c r="O353" s="92">
        <v>1</v>
      </c>
      <c r="P353" s="92">
        <v>2</v>
      </c>
      <c r="Q353" s="92">
        <v>1</v>
      </c>
      <c r="R353" s="92">
        <v>2</v>
      </c>
      <c r="S353" s="92">
        <v>2</v>
      </c>
      <c r="T353" s="92"/>
      <c r="U353" s="92">
        <v>1</v>
      </c>
      <c r="V353" s="92">
        <v>3</v>
      </c>
      <c r="W353" s="92">
        <v>2</v>
      </c>
      <c r="X353" s="92">
        <v>1</v>
      </c>
      <c r="Y353" s="92">
        <v>0</v>
      </c>
      <c r="Z353" s="92">
        <v>0</v>
      </c>
      <c r="AA353" s="93">
        <v>0</v>
      </c>
      <c r="AB353" s="93">
        <v>0</v>
      </c>
      <c r="AC353" s="93">
        <v>0</v>
      </c>
      <c r="AD353" s="93">
        <v>0</v>
      </c>
      <c r="AE353" s="92">
        <v>3</v>
      </c>
      <c r="AF353" s="93">
        <v>0</v>
      </c>
      <c r="AG353" s="92">
        <v>0</v>
      </c>
      <c r="AH353" s="93">
        <v>0</v>
      </c>
      <c r="AI353" s="93">
        <v>0</v>
      </c>
      <c r="AJ353" s="129">
        <v>1</v>
      </c>
      <c r="AK353" s="123" t="s">
        <v>947</v>
      </c>
      <c r="AL353" s="94"/>
      <c r="AM353" s="90"/>
      <c r="AN353" s="90"/>
      <c r="AO353" s="92"/>
      <c r="AP353" s="92"/>
      <c r="AQ353" s="91"/>
      <c r="AR353" s="45"/>
    </row>
    <row r="354" spans="1:257" x14ac:dyDescent="0.25">
      <c r="A354" s="90" t="s">
        <v>809</v>
      </c>
      <c r="B354" s="91"/>
      <c r="C354" s="90">
        <v>25</v>
      </c>
      <c r="D354" s="92">
        <v>28</v>
      </c>
      <c r="E354" s="92">
        <v>41</v>
      </c>
      <c r="F354" s="92">
        <v>41</v>
      </c>
      <c r="G354" s="92">
        <v>31</v>
      </c>
      <c r="H354" s="92">
        <v>31</v>
      </c>
      <c r="I354" s="92">
        <v>41</v>
      </c>
      <c r="J354" s="92">
        <v>30</v>
      </c>
      <c r="K354" s="92">
        <v>34</v>
      </c>
      <c r="L354" s="92">
        <v>42</v>
      </c>
      <c r="M354" s="92">
        <v>35</v>
      </c>
      <c r="N354" s="92">
        <v>44</v>
      </c>
      <c r="O354" s="92">
        <v>34</v>
      </c>
      <c r="P354" s="92">
        <v>32</v>
      </c>
      <c r="Q354" s="92">
        <v>40</v>
      </c>
      <c r="R354" s="92">
        <v>47</v>
      </c>
      <c r="S354" s="92">
        <v>35</v>
      </c>
      <c r="T354" s="92">
        <v>36</v>
      </c>
      <c r="U354" s="92">
        <v>29</v>
      </c>
      <c r="V354" s="92">
        <v>39</v>
      </c>
      <c r="W354" s="92">
        <v>39</v>
      </c>
      <c r="X354" s="92">
        <v>33</v>
      </c>
      <c r="Y354" s="92">
        <v>30</v>
      </c>
      <c r="Z354" s="92">
        <v>38</v>
      </c>
      <c r="AA354" s="93">
        <v>28</v>
      </c>
      <c r="AB354" s="93">
        <v>32</v>
      </c>
      <c r="AC354" s="93">
        <v>34</v>
      </c>
      <c r="AD354" s="93">
        <v>27</v>
      </c>
      <c r="AE354" s="92">
        <v>43</v>
      </c>
      <c r="AF354" s="93">
        <v>33</v>
      </c>
      <c r="AG354" s="92">
        <v>31</v>
      </c>
      <c r="AH354" s="93">
        <v>32</v>
      </c>
      <c r="AI354" s="93">
        <v>29</v>
      </c>
      <c r="AJ354" s="129">
        <v>44</v>
      </c>
      <c r="AK354" s="123">
        <f>SUM(C354:AI354)/33</f>
        <v>34.666666666666664</v>
      </c>
      <c r="AL354" s="94"/>
      <c r="AM354" s="90"/>
      <c r="AN354" s="90"/>
      <c r="AO354" s="92"/>
      <c r="AP354" s="92"/>
      <c r="AQ354" s="91"/>
      <c r="AR354" s="45"/>
    </row>
    <row r="355" spans="1:257" x14ac:dyDescent="0.25">
      <c r="A355" s="97" t="s">
        <v>318</v>
      </c>
      <c r="B355" s="98" t="s">
        <v>405</v>
      </c>
      <c r="C355" s="98" t="s">
        <v>897</v>
      </c>
      <c r="D355" s="98" t="s">
        <v>898</v>
      </c>
      <c r="E355" s="98" t="s">
        <v>899</v>
      </c>
      <c r="F355" s="98" t="s">
        <v>900</v>
      </c>
      <c r="G355" s="98" t="s">
        <v>901</v>
      </c>
      <c r="H355" s="98" t="s">
        <v>902</v>
      </c>
      <c r="I355" s="98" t="s">
        <v>903</v>
      </c>
      <c r="J355" s="98" t="s">
        <v>904</v>
      </c>
      <c r="K355" s="99" t="s">
        <v>905</v>
      </c>
      <c r="L355" s="98" t="s">
        <v>906</v>
      </c>
      <c r="M355" s="98" t="s">
        <v>907</v>
      </c>
      <c r="N355" s="98" t="s">
        <v>908</v>
      </c>
      <c r="O355" s="98" t="s">
        <v>909</v>
      </c>
      <c r="P355" s="98" t="s">
        <v>910</v>
      </c>
      <c r="Q355" s="98" t="s">
        <v>911</v>
      </c>
      <c r="R355" s="98" t="s">
        <v>912</v>
      </c>
      <c r="S355" s="98" t="s">
        <v>913</v>
      </c>
      <c r="T355" s="98" t="s">
        <v>914</v>
      </c>
      <c r="U355" s="98" t="s">
        <v>915</v>
      </c>
      <c r="V355" s="98" t="s">
        <v>916</v>
      </c>
      <c r="W355" s="98" t="s">
        <v>917</v>
      </c>
      <c r="X355" s="98" t="s">
        <v>918</v>
      </c>
      <c r="Y355" s="98" t="s">
        <v>919</v>
      </c>
      <c r="Z355" s="98" t="s">
        <v>920</v>
      </c>
      <c r="AA355" s="100" t="s">
        <v>921</v>
      </c>
      <c r="AB355" s="100" t="s">
        <v>922</v>
      </c>
      <c r="AC355" s="100" t="s">
        <v>923</v>
      </c>
      <c r="AD355" s="100" t="s">
        <v>924</v>
      </c>
      <c r="AE355" s="98" t="s">
        <v>925</v>
      </c>
      <c r="AF355" s="101" t="s">
        <v>926</v>
      </c>
      <c r="AG355" s="102" t="s">
        <v>927</v>
      </c>
      <c r="AH355" s="101" t="s">
        <v>928</v>
      </c>
      <c r="AI355" s="101" t="s">
        <v>939</v>
      </c>
      <c r="AJ355" s="101" t="s">
        <v>945</v>
      </c>
      <c r="AK355" s="123"/>
      <c r="AL355" s="94"/>
      <c r="AM355" s="90"/>
      <c r="AN355" s="90"/>
      <c r="AO355" s="92"/>
      <c r="AP355" s="92"/>
      <c r="AQ355" s="91"/>
      <c r="AR355" s="45"/>
    </row>
    <row r="356" spans="1:257" x14ac:dyDescent="0.25">
      <c r="A356" s="90"/>
      <c r="B356" s="91"/>
      <c r="C356" s="90"/>
      <c r="D356" s="92"/>
      <c r="E356" s="92"/>
      <c r="F356" s="92"/>
      <c r="G356" s="92"/>
      <c r="H356" s="92"/>
      <c r="I356" s="92"/>
      <c r="J356" s="92"/>
      <c r="K356" s="92"/>
      <c r="L356" s="92"/>
      <c r="M356" s="92"/>
      <c r="N356" s="92"/>
      <c r="O356" s="92"/>
      <c r="P356" s="92"/>
      <c r="Q356" s="92"/>
      <c r="R356" s="92"/>
      <c r="S356" s="92"/>
      <c r="T356" s="92"/>
      <c r="U356" s="92"/>
      <c r="V356" s="92"/>
      <c r="W356" s="92"/>
      <c r="X356" s="92"/>
      <c r="Y356" s="92"/>
      <c r="Z356" s="92"/>
      <c r="AA356" s="93"/>
      <c r="AB356" s="93"/>
      <c r="AC356" s="93"/>
      <c r="AD356" s="93"/>
      <c r="AE356" s="92"/>
      <c r="AF356" s="93"/>
      <c r="AG356" s="92"/>
      <c r="AH356" s="93"/>
      <c r="AI356" s="93"/>
      <c r="AJ356" s="129"/>
      <c r="AK356" s="123"/>
      <c r="AL356" s="94"/>
      <c r="AM356" s="90"/>
      <c r="AN356" s="90"/>
      <c r="AO356" s="92"/>
      <c r="AP356" s="92"/>
      <c r="AQ356" s="91"/>
      <c r="AR356" s="45"/>
    </row>
    <row r="357" spans="1:257" x14ac:dyDescent="0.25">
      <c r="A357" s="97" t="s">
        <v>318</v>
      </c>
      <c r="B357" s="98" t="s">
        <v>405</v>
      </c>
      <c r="C357" s="98" t="s">
        <v>897</v>
      </c>
      <c r="D357" s="98" t="s">
        <v>898</v>
      </c>
      <c r="E357" s="98" t="s">
        <v>899</v>
      </c>
      <c r="F357" s="98" t="s">
        <v>900</v>
      </c>
      <c r="G357" s="98" t="s">
        <v>901</v>
      </c>
      <c r="H357" s="98" t="s">
        <v>902</v>
      </c>
      <c r="I357" s="98" t="s">
        <v>903</v>
      </c>
      <c r="J357" s="98" t="s">
        <v>904</v>
      </c>
      <c r="K357" s="99" t="s">
        <v>905</v>
      </c>
      <c r="L357" s="98" t="s">
        <v>906</v>
      </c>
      <c r="M357" s="98" t="s">
        <v>907</v>
      </c>
      <c r="N357" s="98" t="s">
        <v>908</v>
      </c>
      <c r="O357" s="98" t="s">
        <v>909</v>
      </c>
      <c r="P357" s="98" t="s">
        <v>910</v>
      </c>
      <c r="Q357" s="98" t="s">
        <v>911</v>
      </c>
      <c r="R357" s="98" t="s">
        <v>912</v>
      </c>
      <c r="S357" s="98" t="s">
        <v>913</v>
      </c>
      <c r="T357" s="98" t="s">
        <v>914</v>
      </c>
      <c r="U357" s="98" t="s">
        <v>915</v>
      </c>
      <c r="V357" s="98" t="s">
        <v>916</v>
      </c>
      <c r="W357" s="98" t="s">
        <v>917</v>
      </c>
      <c r="X357" s="98" t="s">
        <v>918</v>
      </c>
      <c r="Y357" s="98" t="s">
        <v>919</v>
      </c>
      <c r="Z357" s="98" t="s">
        <v>920</v>
      </c>
      <c r="AA357" s="100" t="s">
        <v>921</v>
      </c>
      <c r="AB357" s="100" t="s">
        <v>922</v>
      </c>
      <c r="AC357" s="100" t="s">
        <v>923</v>
      </c>
      <c r="AD357" s="100" t="s">
        <v>924</v>
      </c>
      <c r="AE357" s="98" t="s">
        <v>925</v>
      </c>
      <c r="AF357" s="101" t="s">
        <v>926</v>
      </c>
      <c r="AG357" s="102" t="s">
        <v>927</v>
      </c>
      <c r="AH357" s="101" t="s">
        <v>928</v>
      </c>
      <c r="AI357" s="101" t="s">
        <v>939</v>
      </c>
      <c r="AJ357" s="101" t="s">
        <v>945</v>
      </c>
      <c r="AK357" s="103"/>
      <c r="AL357" s="104"/>
      <c r="AM357" s="99"/>
      <c r="AN357" s="105"/>
      <c r="AO357" s="105"/>
      <c r="AP357" s="105"/>
      <c r="AQ357" s="98" t="s">
        <v>747</v>
      </c>
      <c r="AR357" s="106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  <c r="IJ357" s="5"/>
      <c r="IK357" s="5"/>
      <c r="IL357" s="5"/>
      <c r="IM357" s="5"/>
      <c r="IN357" s="5"/>
      <c r="IO357" s="5"/>
      <c r="IP357" s="5"/>
      <c r="IQ357" s="5"/>
      <c r="IR357" s="5"/>
      <c r="IS357" s="5"/>
      <c r="IT357" s="5"/>
      <c r="IU357" s="5"/>
      <c r="IV357" s="5"/>
      <c r="IW357" s="5"/>
    </row>
    <row r="358" spans="1:257" x14ac:dyDescent="0.25">
      <c r="A358" s="97" t="s">
        <v>929</v>
      </c>
      <c r="B358" s="98"/>
      <c r="C358" s="98" t="s">
        <v>185</v>
      </c>
      <c r="D358" s="98" t="s">
        <v>196</v>
      </c>
      <c r="E358" s="98" t="s">
        <v>207</v>
      </c>
      <c r="F358" s="98" t="s">
        <v>210</v>
      </c>
      <c r="G358" s="98" t="s">
        <v>211</v>
      </c>
      <c r="H358" s="98" t="s">
        <v>212</v>
      </c>
      <c r="I358" s="98" t="s">
        <v>213</v>
      </c>
      <c r="J358" s="98" t="s">
        <v>214</v>
      </c>
      <c r="K358" s="99" t="s">
        <v>215</v>
      </c>
      <c r="L358" s="98" t="s">
        <v>186</v>
      </c>
      <c r="M358" s="98" t="s">
        <v>187</v>
      </c>
      <c r="N358" s="98" t="s">
        <v>188</v>
      </c>
      <c r="O358" s="98" t="s">
        <v>189</v>
      </c>
      <c r="P358" s="98" t="s">
        <v>190</v>
      </c>
      <c r="Q358" s="98" t="s">
        <v>191</v>
      </c>
      <c r="R358" s="98" t="s">
        <v>192</v>
      </c>
      <c r="S358" s="98" t="s">
        <v>193</v>
      </c>
      <c r="T358" s="98" t="s">
        <v>194</v>
      </c>
      <c r="U358" s="98" t="s">
        <v>195</v>
      </c>
      <c r="V358" s="98" t="s">
        <v>197</v>
      </c>
      <c r="W358" s="98" t="s">
        <v>198</v>
      </c>
      <c r="X358" s="98" t="s">
        <v>199</v>
      </c>
      <c r="Y358" s="98" t="s">
        <v>200</v>
      </c>
      <c r="Z358" s="98" t="s">
        <v>201</v>
      </c>
      <c r="AA358" s="100" t="s">
        <v>202</v>
      </c>
      <c r="AB358" s="100" t="s">
        <v>203</v>
      </c>
      <c r="AC358" s="101" t="s">
        <v>204</v>
      </c>
      <c r="AD358" s="101" t="s">
        <v>205</v>
      </c>
      <c r="AE358" s="102" t="s">
        <v>206</v>
      </c>
      <c r="AF358" s="101" t="s">
        <v>208</v>
      </c>
      <c r="AG358" s="102" t="s">
        <v>154</v>
      </c>
      <c r="AH358" s="101" t="s">
        <v>209</v>
      </c>
      <c r="AI358" s="101" t="s">
        <v>940</v>
      </c>
      <c r="AJ358" s="101" t="s">
        <v>946</v>
      </c>
      <c r="AK358" s="107"/>
      <c r="AL358" s="104"/>
      <c r="AM358" s="99"/>
      <c r="AN358" s="105"/>
      <c r="AO358" s="105"/>
      <c r="AP358" s="105"/>
      <c r="AQ358" s="98" t="s">
        <v>404</v>
      </c>
      <c r="AR358" s="106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  <c r="IJ358" s="5"/>
      <c r="IK358" s="5"/>
      <c r="IL358" s="5"/>
      <c r="IM358" s="5"/>
      <c r="IN358" s="5"/>
      <c r="IO358" s="5"/>
      <c r="IP358" s="5"/>
      <c r="IQ358" s="5"/>
      <c r="IR358" s="5"/>
      <c r="IS358" s="5"/>
      <c r="IT358" s="5"/>
      <c r="IU358" s="5"/>
      <c r="IV358" s="5"/>
      <c r="IW358" s="5"/>
    </row>
    <row r="359" spans="1:257" x14ac:dyDescent="0.25">
      <c r="A359" s="45" t="s">
        <v>617</v>
      </c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59"/>
      <c r="Y359" s="59"/>
      <c r="Z359" s="59"/>
      <c r="AA359" s="53"/>
      <c r="AB359" s="53"/>
      <c r="AC359" s="53"/>
      <c r="AD359" s="53"/>
      <c r="AE359" s="45"/>
      <c r="AF359" s="49"/>
      <c r="AG359" s="48"/>
      <c r="AH359" s="49"/>
      <c r="AI359" s="49"/>
      <c r="AK359" s="54"/>
      <c r="AL359" s="108"/>
      <c r="AM359" s="46"/>
      <c r="AN359" s="59"/>
      <c r="AO359" s="59"/>
      <c r="AP359" s="59"/>
      <c r="AQ359" s="45"/>
      <c r="AR359" s="45"/>
    </row>
    <row r="360" spans="1:257" x14ac:dyDescent="0.25">
      <c r="A360" s="45" t="s">
        <v>292</v>
      </c>
      <c r="B360" s="59" t="s">
        <v>465</v>
      </c>
      <c r="C360" s="83"/>
      <c r="D360" s="83"/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  <c r="Z360" s="83"/>
      <c r="AA360" s="87"/>
      <c r="AB360" s="87"/>
      <c r="AC360" s="87"/>
      <c r="AD360" s="87"/>
      <c r="AE360" s="45"/>
      <c r="AF360" s="56"/>
      <c r="AG360" s="45"/>
      <c r="AH360" s="56"/>
      <c r="AI360" s="56"/>
      <c r="AK360" s="54"/>
      <c r="AL360" s="84"/>
      <c r="AM360" s="83"/>
      <c r="AN360" s="45"/>
      <c r="AO360" s="83"/>
      <c r="AP360" s="83"/>
      <c r="AQ360" s="59" t="s">
        <v>465</v>
      </c>
      <c r="AR360" s="45"/>
    </row>
    <row r="361" spans="1:257" x14ac:dyDescent="0.25">
      <c r="A361" s="45" t="s">
        <v>291</v>
      </c>
      <c r="B361" s="59" t="s">
        <v>304</v>
      </c>
      <c r="C361" s="83"/>
      <c r="D361" s="83"/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  <c r="Z361" s="83"/>
      <c r="AA361" s="87"/>
      <c r="AB361" s="87"/>
      <c r="AC361" s="87"/>
      <c r="AD361" s="87"/>
      <c r="AE361" s="45"/>
      <c r="AF361" s="56"/>
      <c r="AG361" s="45"/>
      <c r="AH361" s="56"/>
      <c r="AI361" s="56"/>
      <c r="AK361" s="54"/>
      <c r="AL361" s="84"/>
      <c r="AM361" s="83"/>
      <c r="AN361" s="45"/>
      <c r="AO361" s="83"/>
      <c r="AP361" s="83"/>
      <c r="AQ361" s="59" t="s">
        <v>304</v>
      </c>
      <c r="AR361" s="45"/>
    </row>
    <row r="362" spans="1:257" x14ac:dyDescent="0.25">
      <c r="A362" s="45" t="s">
        <v>387</v>
      </c>
      <c r="B362" s="59" t="s">
        <v>386</v>
      </c>
      <c r="C362" s="83"/>
      <c r="D362" s="83"/>
      <c r="E362" s="83"/>
      <c r="F362" s="83"/>
      <c r="G362" s="83"/>
      <c r="H362" s="83"/>
      <c r="I362" s="83"/>
      <c r="J362" s="45">
        <v>1</v>
      </c>
      <c r="K362" s="45">
        <v>1</v>
      </c>
      <c r="L362" s="45">
        <v>4</v>
      </c>
      <c r="M362" s="45">
        <v>4</v>
      </c>
      <c r="N362" s="45"/>
      <c r="O362" s="45">
        <v>1</v>
      </c>
      <c r="P362" s="45">
        <v>1</v>
      </c>
      <c r="Q362" s="45">
        <v>7</v>
      </c>
      <c r="R362" s="83">
        <v>3</v>
      </c>
      <c r="S362" s="83">
        <v>1</v>
      </c>
      <c r="T362" s="83">
        <v>4</v>
      </c>
      <c r="U362" s="83" t="s">
        <v>813</v>
      </c>
      <c r="V362" s="83"/>
      <c r="W362" s="83">
        <v>5</v>
      </c>
      <c r="X362" s="83">
        <v>2</v>
      </c>
      <c r="Y362" s="83">
        <v>6</v>
      </c>
      <c r="Z362" s="83">
        <v>5</v>
      </c>
      <c r="AA362" s="87">
        <v>2</v>
      </c>
      <c r="AB362" s="87">
        <v>3</v>
      </c>
      <c r="AC362" s="87">
        <v>1</v>
      </c>
      <c r="AD362" s="87" t="s">
        <v>812</v>
      </c>
      <c r="AE362" s="45">
        <v>3</v>
      </c>
      <c r="AF362" s="56">
        <v>1</v>
      </c>
      <c r="AG362" s="45">
        <v>1</v>
      </c>
      <c r="AH362" s="56">
        <v>1</v>
      </c>
      <c r="AI362" s="56" t="s">
        <v>813</v>
      </c>
      <c r="AJ362" s="135">
        <v>2</v>
      </c>
      <c r="AK362" s="54"/>
      <c r="AL362" s="84"/>
      <c r="AM362" s="83"/>
      <c r="AN362" s="45"/>
      <c r="AO362" s="83"/>
      <c r="AP362" s="83"/>
      <c r="AQ362" s="59" t="s">
        <v>386</v>
      </c>
      <c r="AR362" s="45"/>
    </row>
    <row r="363" spans="1:257" x14ac:dyDescent="0.25">
      <c r="A363" s="45" t="s">
        <v>803</v>
      </c>
      <c r="B363" s="59" t="s">
        <v>805</v>
      </c>
      <c r="C363" s="83"/>
      <c r="D363" s="83"/>
      <c r="E363" s="83"/>
      <c r="F363" s="83"/>
      <c r="G363" s="83"/>
      <c r="H363" s="83"/>
      <c r="I363" s="83"/>
      <c r="J363" s="45">
        <v>5</v>
      </c>
      <c r="K363" s="45"/>
      <c r="L363" s="45"/>
      <c r="M363" s="45"/>
      <c r="N363" s="45"/>
      <c r="O363" s="45"/>
      <c r="P363" s="45"/>
      <c r="Q363" s="45"/>
      <c r="R363" s="83" t="s">
        <v>813</v>
      </c>
      <c r="S363" s="83"/>
      <c r="T363" s="83"/>
      <c r="U363" s="83"/>
      <c r="V363" s="83"/>
      <c r="W363" s="83"/>
      <c r="X363" s="83"/>
      <c r="Y363" s="83"/>
      <c r="Z363" s="83">
        <v>2</v>
      </c>
      <c r="AA363" s="87"/>
      <c r="AB363" s="87"/>
      <c r="AC363" s="87">
        <v>1</v>
      </c>
      <c r="AD363" s="87"/>
      <c r="AE363" s="45"/>
      <c r="AF363" s="56"/>
      <c r="AG363" s="45" t="s">
        <v>813</v>
      </c>
      <c r="AH363" s="56" t="s">
        <v>813</v>
      </c>
      <c r="AI363" s="56"/>
      <c r="AJ363" s="135"/>
      <c r="AK363" s="54"/>
      <c r="AL363" s="84"/>
      <c r="AM363" s="83"/>
      <c r="AN363" s="45"/>
      <c r="AO363" s="83"/>
      <c r="AP363" s="83"/>
      <c r="AQ363" s="59" t="s">
        <v>805</v>
      </c>
      <c r="AR363" s="45"/>
    </row>
    <row r="364" spans="1:257" x14ac:dyDescent="0.25">
      <c r="A364" s="45" t="s">
        <v>441</v>
      </c>
      <c r="B364" s="59"/>
      <c r="C364" s="83"/>
      <c r="D364" s="83"/>
      <c r="E364" s="83"/>
      <c r="F364" s="83"/>
      <c r="G364" s="83"/>
      <c r="H364" s="83"/>
      <c r="I364" s="83"/>
      <c r="J364" s="45"/>
      <c r="K364" s="45"/>
      <c r="L364" s="45"/>
      <c r="M364" s="45"/>
      <c r="N364" s="45"/>
      <c r="O364" s="45"/>
      <c r="P364" s="45"/>
      <c r="Q364" s="45"/>
      <c r="R364" s="83"/>
      <c r="S364" s="83"/>
      <c r="T364" s="83"/>
      <c r="U364" s="83"/>
      <c r="V364" s="83"/>
      <c r="W364" s="83"/>
      <c r="X364" s="83"/>
      <c r="Y364" s="83"/>
      <c r="Z364" s="83"/>
      <c r="AA364" s="87"/>
      <c r="AB364" s="87"/>
      <c r="AC364" s="87"/>
      <c r="AD364" s="87"/>
      <c r="AE364" s="45"/>
      <c r="AF364" s="56"/>
      <c r="AG364" s="45" t="s">
        <v>813</v>
      </c>
      <c r="AH364" s="56" t="s">
        <v>813</v>
      </c>
      <c r="AI364" s="56"/>
      <c r="AJ364" s="135"/>
      <c r="AK364" s="54"/>
      <c r="AL364" s="84"/>
      <c r="AM364" s="83"/>
      <c r="AN364" s="45"/>
      <c r="AO364" s="83"/>
      <c r="AP364" s="83"/>
      <c r="AQ364" s="59" t="s">
        <v>441</v>
      </c>
      <c r="AR364" s="45"/>
    </row>
    <row r="365" spans="1:257" x14ac:dyDescent="0.25">
      <c r="A365" s="45" t="s">
        <v>380</v>
      </c>
      <c r="B365" s="59" t="s">
        <v>379</v>
      </c>
      <c r="C365" s="83"/>
      <c r="D365" s="83"/>
      <c r="E365" s="83"/>
      <c r="F365" s="83"/>
      <c r="G365" s="83"/>
      <c r="H365" s="83"/>
      <c r="I365" s="83"/>
      <c r="J365" s="45" t="s">
        <v>813</v>
      </c>
      <c r="K365" s="45"/>
      <c r="L365" s="45"/>
      <c r="M365" s="45"/>
      <c r="N365" s="45" t="s">
        <v>813</v>
      </c>
      <c r="O365" s="45"/>
      <c r="P365" s="45"/>
      <c r="Q365" s="45"/>
      <c r="R365" s="83"/>
      <c r="S365" s="83" t="s">
        <v>813</v>
      </c>
      <c r="T365" s="83"/>
      <c r="U365" s="83" t="s">
        <v>813</v>
      </c>
      <c r="V365" s="83"/>
      <c r="W365" s="83"/>
      <c r="X365" s="83"/>
      <c r="Y365" s="83"/>
      <c r="Z365" s="83" t="s">
        <v>812</v>
      </c>
      <c r="AA365" s="87"/>
      <c r="AB365" s="87" t="s">
        <v>812</v>
      </c>
      <c r="AC365" s="87"/>
      <c r="AD365" s="87"/>
      <c r="AE365" s="45"/>
      <c r="AF365" s="56"/>
      <c r="AG365" s="45"/>
      <c r="AH365" s="56" t="s">
        <v>813</v>
      </c>
      <c r="AI365" s="56" t="s">
        <v>813</v>
      </c>
      <c r="AJ365" s="135"/>
      <c r="AK365" s="54"/>
      <c r="AL365" s="84"/>
      <c r="AM365" s="83"/>
      <c r="AN365" s="45"/>
      <c r="AO365" s="83"/>
      <c r="AP365" s="83"/>
      <c r="AQ365" s="59" t="s">
        <v>379</v>
      </c>
      <c r="AR365" s="45"/>
    </row>
    <row r="366" spans="1:257" x14ac:dyDescent="0.25">
      <c r="A366" s="45" t="s">
        <v>549</v>
      </c>
      <c r="B366" s="59" t="s">
        <v>549</v>
      </c>
      <c r="C366" s="83"/>
      <c r="D366" s="83"/>
      <c r="E366" s="83"/>
      <c r="F366" s="83"/>
      <c r="G366" s="83"/>
      <c r="H366" s="83"/>
      <c r="I366" s="83"/>
      <c r="J366" s="45" t="s">
        <v>813</v>
      </c>
      <c r="K366" s="45"/>
      <c r="L366" s="45"/>
      <c r="M366" s="45"/>
      <c r="N366" s="45" t="s">
        <v>813</v>
      </c>
      <c r="O366" s="45"/>
      <c r="P366" s="45"/>
      <c r="Q366" s="45">
        <v>1</v>
      </c>
      <c r="R366" s="45"/>
      <c r="S366" s="83"/>
      <c r="T366" s="83"/>
      <c r="U366" s="83"/>
      <c r="V366" s="83"/>
      <c r="W366" s="83"/>
      <c r="X366" s="83" t="s">
        <v>812</v>
      </c>
      <c r="Y366" s="83"/>
      <c r="Z366" s="83"/>
      <c r="AA366" s="87" t="s">
        <v>813</v>
      </c>
      <c r="AB366" s="87"/>
      <c r="AC366" s="87"/>
      <c r="AD366" s="87"/>
      <c r="AE366" s="45"/>
      <c r="AF366" s="56"/>
      <c r="AG366" s="45"/>
      <c r="AH366" s="56"/>
      <c r="AI366" s="56"/>
      <c r="AJ366" s="135"/>
      <c r="AK366" s="54"/>
      <c r="AL366" s="84"/>
      <c r="AM366" s="83"/>
      <c r="AN366" s="45"/>
      <c r="AO366" s="83"/>
      <c r="AP366" s="83"/>
      <c r="AQ366" s="59" t="s">
        <v>549</v>
      </c>
      <c r="AR366" s="45"/>
    </row>
    <row r="367" spans="1:257" x14ac:dyDescent="0.25">
      <c r="A367" s="45" t="s">
        <v>310</v>
      </c>
      <c r="B367" s="59" t="s">
        <v>313</v>
      </c>
      <c r="C367" s="83"/>
      <c r="D367" s="83"/>
      <c r="E367" s="83"/>
      <c r="F367" s="83"/>
      <c r="G367" s="83"/>
      <c r="H367" s="83"/>
      <c r="I367" s="83"/>
      <c r="J367" s="45"/>
      <c r="K367" s="45"/>
      <c r="L367" s="45"/>
      <c r="M367" s="45"/>
      <c r="N367" s="45"/>
      <c r="O367" s="45"/>
      <c r="P367" s="45"/>
      <c r="Q367" s="45"/>
      <c r="R367" s="83" t="s">
        <v>813</v>
      </c>
      <c r="S367" s="83"/>
      <c r="T367" s="83"/>
      <c r="U367" s="83" t="s">
        <v>813</v>
      </c>
      <c r="V367" s="83"/>
      <c r="W367" s="83"/>
      <c r="X367" s="83"/>
      <c r="Y367" s="83"/>
      <c r="Z367" s="83" t="s">
        <v>812</v>
      </c>
      <c r="AA367" s="87"/>
      <c r="AB367" s="87"/>
      <c r="AC367" s="87"/>
      <c r="AD367" s="87"/>
      <c r="AE367" s="45"/>
      <c r="AF367" s="56"/>
      <c r="AG367" s="45"/>
      <c r="AH367" s="56"/>
      <c r="AI367" s="56"/>
      <c r="AJ367" s="135"/>
      <c r="AK367" s="54"/>
      <c r="AL367" s="84"/>
      <c r="AM367" s="83"/>
      <c r="AN367" s="45"/>
      <c r="AO367" s="83"/>
      <c r="AP367" s="83"/>
      <c r="AQ367" s="59" t="s">
        <v>313</v>
      </c>
      <c r="AR367" s="45"/>
    </row>
    <row r="368" spans="1:257" x14ac:dyDescent="0.25">
      <c r="A368" s="45" t="s">
        <v>424</v>
      </c>
      <c r="B368" s="59" t="s">
        <v>424</v>
      </c>
      <c r="C368" s="83"/>
      <c r="D368" s="83"/>
      <c r="E368" s="83"/>
      <c r="F368" s="83"/>
      <c r="G368" s="83"/>
      <c r="H368" s="83"/>
      <c r="I368" s="83"/>
      <c r="J368" s="45">
        <v>24</v>
      </c>
      <c r="K368" s="45">
        <v>20</v>
      </c>
      <c r="L368" s="45">
        <v>60</v>
      </c>
      <c r="M368" s="45"/>
      <c r="N368" s="45">
        <v>13</v>
      </c>
      <c r="O368" s="45">
        <v>80</v>
      </c>
      <c r="P368" s="45">
        <v>30</v>
      </c>
      <c r="Q368" s="45">
        <v>4</v>
      </c>
      <c r="R368" s="83" t="s">
        <v>813</v>
      </c>
      <c r="S368" s="83">
        <v>4</v>
      </c>
      <c r="T368" s="83" t="s">
        <v>238</v>
      </c>
      <c r="U368" s="83"/>
      <c r="V368" s="83">
        <v>140</v>
      </c>
      <c r="W368" s="83">
        <v>4</v>
      </c>
      <c r="X368" s="83">
        <v>64</v>
      </c>
      <c r="Y368" s="83">
        <v>9</v>
      </c>
      <c r="Z368" s="83">
        <v>32</v>
      </c>
      <c r="AA368" s="87">
        <v>20</v>
      </c>
      <c r="AB368" s="87" t="s">
        <v>812</v>
      </c>
      <c r="AC368" s="87"/>
      <c r="AD368" s="87">
        <v>54</v>
      </c>
      <c r="AE368" s="45" t="s">
        <v>813</v>
      </c>
      <c r="AF368" s="56" t="s">
        <v>813</v>
      </c>
      <c r="AG368" s="45" t="s">
        <v>813</v>
      </c>
      <c r="AH368" s="56"/>
      <c r="AI368" s="56">
        <v>36</v>
      </c>
      <c r="AJ368" s="135">
        <v>31</v>
      </c>
      <c r="AK368" s="54"/>
      <c r="AL368" s="84"/>
      <c r="AM368" s="83"/>
      <c r="AN368" s="45"/>
      <c r="AO368" s="83"/>
      <c r="AP368" s="83"/>
      <c r="AQ368" s="59" t="s">
        <v>424</v>
      </c>
      <c r="AR368" s="45"/>
    </row>
    <row r="369" spans="1:44" x14ac:dyDescent="0.25">
      <c r="A369" s="45" t="s">
        <v>401</v>
      </c>
      <c r="B369" s="59" t="s">
        <v>583</v>
      </c>
      <c r="C369" s="83"/>
      <c r="D369" s="83"/>
      <c r="E369" s="83">
        <v>1</v>
      </c>
      <c r="F369" s="83"/>
      <c r="G369" s="83"/>
      <c r="H369" s="83"/>
      <c r="I369" s="83"/>
      <c r="J369" s="45"/>
      <c r="K369" s="45"/>
      <c r="L369" s="45"/>
      <c r="M369" s="45">
        <v>2</v>
      </c>
      <c r="N369" s="45">
        <v>2</v>
      </c>
      <c r="O369" s="45"/>
      <c r="P369" s="45"/>
      <c r="Q369" s="45"/>
      <c r="R369" s="83"/>
      <c r="S369" s="83">
        <v>5</v>
      </c>
      <c r="T369" s="83"/>
      <c r="U369" s="83"/>
      <c r="V369" s="83"/>
      <c r="W369" s="83"/>
      <c r="X369" s="83" t="s">
        <v>812</v>
      </c>
      <c r="Y369" s="83"/>
      <c r="Z369" s="83"/>
      <c r="AA369" s="56"/>
      <c r="AB369" s="56"/>
      <c r="AC369" s="56">
        <v>3</v>
      </c>
      <c r="AD369" s="87"/>
      <c r="AE369" s="45"/>
      <c r="AF369" s="56"/>
      <c r="AG369" s="45"/>
      <c r="AH369" s="56">
        <v>5</v>
      </c>
      <c r="AI369" s="56"/>
      <c r="AJ369" s="135"/>
      <c r="AK369" s="54"/>
      <c r="AL369" s="84"/>
      <c r="AM369" s="83"/>
      <c r="AN369" s="45"/>
      <c r="AO369" s="48"/>
      <c r="AP369" s="83"/>
      <c r="AQ369" s="59" t="s">
        <v>583</v>
      </c>
      <c r="AR369" s="45"/>
    </row>
    <row r="370" spans="1:44" ht="19.5" x14ac:dyDescent="0.3">
      <c r="A370" s="45" t="s">
        <v>1</v>
      </c>
      <c r="B370" s="59" t="s">
        <v>889</v>
      </c>
      <c r="C370" s="83">
        <v>7</v>
      </c>
      <c r="D370" s="83">
        <v>5</v>
      </c>
      <c r="E370" s="83"/>
      <c r="F370" s="83"/>
      <c r="G370" s="83"/>
      <c r="H370" s="83"/>
      <c r="I370" s="83"/>
      <c r="J370" s="109"/>
      <c r="K370" s="45"/>
      <c r="L370" s="109"/>
      <c r="M370" s="109"/>
      <c r="N370" s="109">
        <v>1</v>
      </c>
      <c r="O370" s="109"/>
      <c r="P370" s="98">
        <v>5</v>
      </c>
      <c r="Q370" s="98">
        <v>7</v>
      </c>
      <c r="R370" s="83">
        <v>4</v>
      </c>
      <c r="S370" s="83"/>
      <c r="T370" s="83" t="s">
        <v>251</v>
      </c>
      <c r="U370" s="83" t="s">
        <v>813</v>
      </c>
      <c r="V370" s="83">
        <v>3</v>
      </c>
      <c r="W370" s="83"/>
      <c r="X370" s="83" t="s">
        <v>232</v>
      </c>
      <c r="Y370" s="83">
        <v>2</v>
      </c>
      <c r="Z370" s="83">
        <v>4</v>
      </c>
      <c r="AA370" s="87" t="s">
        <v>813</v>
      </c>
      <c r="AB370" s="87"/>
      <c r="AC370" s="87"/>
      <c r="AD370" s="87">
        <v>8</v>
      </c>
      <c r="AE370" s="45">
        <v>5</v>
      </c>
      <c r="AF370" s="56">
        <v>2</v>
      </c>
      <c r="AG370" s="45"/>
      <c r="AH370" s="56">
        <v>3</v>
      </c>
      <c r="AI370" s="56">
        <v>10</v>
      </c>
      <c r="AJ370" s="135"/>
      <c r="AK370" s="54"/>
      <c r="AL370" s="84"/>
      <c r="AM370" s="83"/>
      <c r="AN370" s="45"/>
      <c r="AO370" s="83"/>
      <c r="AP370" s="83"/>
      <c r="AQ370" s="59" t="s">
        <v>889</v>
      </c>
      <c r="AR370" s="45"/>
    </row>
    <row r="371" spans="1:44" ht="19.5" x14ac:dyDescent="0.3">
      <c r="A371" s="45" t="s">
        <v>400</v>
      </c>
      <c r="B371" s="59" t="s">
        <v>398</v>
      </c>
      <c r="C371" s="83"/>
      <c r="D371" s="83"/>
      <c r="E371" s="83"/>
      <c r="F371" s="83"/>
      <c r="G371" s="83"/>
      <c r="H371" s="83"/>
      <c r="I371" s="83"/>
      <c r="J371" s="109"/>
      <c r="K371" s="45"/>
      <c r="L371" s="109"/>
      <c r="M371" s="109"/>
      <c r="N371" s="109"/>
      <c r="O371" s="109"/>
      <c r="P371" s="98"/>
      <c r="Q371" s="98"/>
      <c r="R371" s="83"/>
      <c r="S371" s="83"/>
      <c r="T371" s="83"/>
      <c r="U371" s="83"/>
      <c r="V371" s="83"/>
      <c r="W371" s="83"/>
      <c r="X371" s="83"/>
      <c r="Y371" s="83"/>
      <c r="Z371" s="83" t="s">
        <v>812</v>
      </c>
      <c r="AA371" s="87">
        <v>1</v>
      </c>
      <c r="AB371" s="87">
        <v>1</v>
      </c>
      <c r="AC371" s="87"/>
      <c r="AD371" s="87">
        <v>2</v>
      </c>
      <c r="AE371" s="45"/>
      <c r="AF371" s="56"/>
      <c r="AG371" s="45" t="s">
        <v>813</v>
      </c>
      <c r="AH371" s="56"/>
      <c r="AI371" s="56"/>
      <c r="AJ371" s="135" t="s">
        <v>813</v>
      </c>
      <c r="AK371" s="54"/>
      <c r="AL371" s="84"/>
      <c r="AM371" s="83"/>
      <c r="AN371" s="45"/>
      <c r="AO371" s="83"/>
      <c r="AP371" s="83"/>
      <c r="AQ371" s="59" t="s">
        <v>398</v>
      </c>
      <c r="AR371" s="45"/>
    </row>
    <row r="372" spans="1:44" x14ac:dyDescent="0.25">
      <c r="A372" s="45" t="s">
        <v>578</v>
      </c>
      <c r="B372" s="59" t="s">
        <v>577</v>
      </c>
      <c r="C372" s="83"/>
      <c r="D372" s="83"/>
      <c r="E372" s="83"/>
      <c r="F372" s="83"/>
      <c r="G372" s="83"/>
      <c r="H372" s="83"/>
      <c r="I372" s="83"/>
      <c r="J372" s="45"/>
      <c r="K372" s="45"/>
      <c r="L372" s="45"/>
      <c r="M372" s="45"/>
      <c r="N372" s="45" t="s">
        <v>813</v>
      </c>
      <c r="O372" s="45"/>
      <c r="P372" s="106"/>
      <c r="Q372" s="106">
        <v>2</v>
      </c>
      <c r="R372" s="83"/>
      <c r="S372" s="83"/>
      <c r="T372" s="83"/>
      <c r="U372" s="83"/>
      <c r="V372" s="83"/>
      <c r="W372" s="83"/>
      <c r="X372" s="83"/>
      <c r="Y372" s="83" t="s">
        <v>812</v>
      </c>
      <c r="Z372" s="83"/>
      <c r="AA372" s="87"/>
      <c r="AB372" s="87"/>
      <c r="AC372" s="87"/>
      <c r="AD372" s="87"/>
      <c r="AE372" s="45"/>
      <c r="AF372" s="56"/>
      <c r="AG372" s="45"/>
      <c r="AH372" s="56"/>
      <c r="AI372" s="56"/>
      <c r="AJ372" s="135"/>
      <c r="AK372" s="54"/>
      <c r="AL372" s="84"/>
      <c r="AM372" s="83"/>
      <c r="AN372" s="45"/>
      <c r="AO372" s="83"/>
      <c r="AP372" s="83"/>
      <c r="AQ372" s="59" t="s">
        <v>577</v>
      </c>
      <c r="AR372" s="45"/>
    </row>
    <row r="373" spans="1:44" ht="19.5" x14ac:dyDescent="0.3">
      <c r="A373" s="45" t="s">
        <v>727</v>
      </c>
      <c r="B373" s="59" t="s">
        <v>298</v>
      </c>
      <c r="C373" s="83"/>
      <c r="D373" s="83"/>
      <c r="E373" s="83"/>
      <c r="F373" s="83"/>
      <c r="G373" s="83"/>
      <c r="H373" s="83"/>
      <c r="I373" s="83"/>
      <c r="J373" s="110">
        <v>42</v>
      </c>
      <c r="K373" s="45"/>
      <c r="L373" s="110">
        <v>16</v>
      </c>
      <c r="M373" s="110">
        <v>43</v>
      </c>
      <c r="N373" s="110">
        <v>59</v>
      </c>
      <c r="O373" s="110">
        <v>23</v>
      </c>
      <c r="P373" s="111">
        <v>27</v>
      </c>
      <c r="Q373" s="111">
        <v>136</v>
      </c>
      <c r="R373" s="83">
        <v>18</v>
      </c>
      <c r="S373" s="83">
        <v>92</v>
      </c>
      <c r="T373" s="83">
        <v>93</v>
      </c>
      <c r="U373" s="83">
        <v>140</v>
      </c>
      <c r="V373" s="83">
        <v>74</v>
      </c>
      <c r="W373" s="83">
        <v>30</v>
      </c>
      <c r="X373" s="83">
        <v>71</v>
      </c>
      <c r="Y373" s="83">
        <v>91</v>
      </c>
      <c r="Z373" s="83">
        <v>28</v>
      </c>
      <c r="AA373" s="87">
        <v>31</v>
      </c>
      <c r="AB373" s="87">
        <v>2</v>
      </c>
      <c r="AC373" s="87">
        <v>44</v>
      </c>
      <c r="AD373" s="87">
        <v>60</v>
      </c>
      <c r="AE373" s="45">
        <v>30</v>
      </c>
      <c r="AF373" s="56">
        <v>30</v>
      </c>
      <c r="AG373" s="45">
        <v>13</v>
      </c>
      <c r="AH373" s="56">
        <v>42</v>
      </c>
      <c r="AI373" s="56">
        <v>22</v>
      </c>
      <c r="AJ373" s="135">
        <v>90</v>
      </c>
      <c r="AK373" s="54"/>
      <c r="AL373" s="84"/>
      <c r="AM373" s="83"/>
      <c r="AN373" s="45"/>
      <c r="AO373" s="83"/>
      <c r="AP373" s="83"/>
      <c r="AQ373" s="59" t="s">
        <v>298</v>
      </c>
      <c r="AR373" s="45"/>
    </row>
    <row r="374" spans="1:44" x14ac:dyDescent="0.25">
      <c r="A374" s="45" t="s">
        <v>454</v>
      </c>
      <c r="B374" s="59" t="s">
        <v>576</v>
      </c>
      <c r="C374" s="83"/>
      <c r="D374" s="83"/>
      <c r="E374" s="83"/>
      <c r="F374" s="83"/>
      <c r="G374" s="83"/>
      <c r="H374" s="83"/>
      <c r="I374" s="83"/>
      <c r="J374" s="45"/>
      <c r="K374" s="45"/>
      <c r="L374" s="45"/>
      <c r="M374" s="45"/>
      <c r="N374" s="45"/>
      <c r="O374" s="45"/>
      <c r="P374" s="45"/>
      <c r="Q374" s="45"/>
      <c r="R374" s="83"/>
      <c r="S374" s="83"/>
      <c r="T374" s="83"/>
      <c r="U374" s="83"/>
      <c r="V374" s="83"/>
      <c r="W374" s="83"/>
      <c r="X374" s="83"/>
      <c r="Y374" s="83"/>
      <c r="Z374" s="83"/>
      <c r="AA374" s="87"/>
      <c r="AB374" s="87"/>
      <c r="AC374" s="87"/>
      <c r="AD374" s="87"/>
      <c r="AE374" s="45"/>
      <c r="AF374" s="56"/>
      <c r="AG374" s="45"/>
      <c r="AH374" s="56"/>
      <c r="AI374" s="56"/>
      <c r="AJ374" s="135"/>
      <c r="AK374" s="54"/>
      <c r="AL374" s="84"/>
      <c r="AM374" s="83"/>
      <c r="AN374" s="45"/>
      <c r="AO374" s="83"/>
      <c r="AP374" s="83"/>
      <c r="AQ374" s="59" t="s">
        <v>576</v>
      </c>
      <c r="AR374" s="45"/>
    </row>
    <row r="375" spans="1:44" x14ac:dyDescent="0.25">
      <c r="A375" s="45" t="s">
        <v>294</v>
      </c>
      <c r="B375" s="59" t="s">
        <v>293</v>
      </c>
      <c r="C375" s="83"/>
      <c r="D375" s="83"/>
      <c r="E375" s="83"/>
      <c r="F375" s="83"/>
      <c r="G375" s="83"/>
      <c r="H375" s="83"/>
      <c r="I375" s="83"/>
      <c r="J375" s="45">
        <v>1</v>
      </c>
      <c r="K375" s="45"/>
      <c r="L375" s="45"/>
      <c r="M375" s="45">
        <v>2</v>
      </c>
      <c r="N375" s="45" t="s">
        <v>813</v>
      </c>
      <c r="O375" s="45">
        <v>2</v>
      </c>
      <c r="P375" s="45"/>
      <c r="Q375" s="45">
        <v>1</v>
      </c>
      <c r="R375" s="83" t="s">
        <v>813</v>
      </c>
      <c r="S375" s="83"/>
      <c r="T375" s="83"/>
      <c r="U375" s="83"/>
      <c r="V375" s="83">
        <v>1</v>
      </c>
      <c r="W375" s="83"/>
      <c r="X375" s="83">
        <v>1</v>
      </c>
      <c r="Y375" s="83"/>
      <c r="Z375" s="83"/>
      <c r="AA375" s="87"/>
      <c r="AB375" s="87" t="s">
        <v>812</v>
      </c>
      <c r="AC375" s="87"/>
      <c r="AD375" s="87"/>
      <c r="AE375" s="45"/>
      <c r="AF375" s="56"/>
      <c r="AG375" s="45"/>
      <c r="AH375" s="56"/>
      <c r="AI375" s="56"/>
      <c r="AJ375" s="135"/>
      <c r="AK375" s="54"/>
      <c r="AL375" s="84"/>
      <c r="AM375" s="83"/>
      <c r="AN375" s="45"/>
      <c r="AO375" s="83"/>
      <c r="AP375" s="83"/>
      <c r="AQ375" s="59" t="s">
        <v>293</v>
      </c>
      <c r="AR375" s="45"/>
    </row>
    <row r="376" spans="1:44" x14ac:dyDescent="0.25">
      <c r="A376" s="45" t="s">
        <v>585</v>
      </c>
      <c r="B376" s="59" t="s">
        <v>584</v>
      </c>
      <c r="C376" s="83"/>
      <c r="D376" s="83"/>
      <c r="E376" s="83"/>
      <c r="F376" s="83"/>
      <c r="G376" s="83"/>
      <c r="H376" s="83"/>
      <c r="I376" s="83"/>
      <c r="J376" s="45">
        <v>1</v>
      </c>
      <c r="K376" s="45">
        <v>1</v>
      </c>
      <c r="L376" s="45"/>
      <c r="M376" s="45">
        <v>2</v>
      </c>
      <c r="N376" s="45">
        <v>1</v>
      </c>
      <c r="O376" s="45">
        <v>2</v>
      </c>
      <c r="P376" s="45">
        <v>1</v>
      </c>
      <c r="Q376" s="45">
        <v>1</v>
      </c>
      <c r="R376" s="83" t="s">
        <v>542</v>
      </c>
      <c r="S376" s="83" t="s">
        <v>542</v>
      </c>
      <c r="T376" s="83"/>
      <c r="U376" s="83"/>
      <c r="V376" s="83"/>
      <c r="W376" s="83"/>
      <c r="X376" s="83">
        <v>1</v>
      </c>
      <c r="Y376" s="83"/>
      <c r="Z376" s="83"/>
      <c r="AA376" s="87"/>
      <c r="AB376" s="87"/>
      <c r="AC376" s="87"/>
      <c r="AD376" s="87"/>
      <c r="AE376" s="45"/>
      <c r="AF376" s="56"/>
      <c r="AG376" s="45"/>
      <c r="AH376" s="56">
        <v>1</v>
      </c>
      <c r="AI376" s="56"/>
      <c r="AJ376" s="135"/>
      <c r="AK376" s="54"/>
      <c r="AL376" s="84"/>
      <c r="AM376" s="83"/>
      <c r="AN376" s="45"/>
      <c r="AO376" s="83"/>
      <c r="AP376" s="83"/>
      <c r="AQ376" s="59" t="s">
        <v>584</v>
      </c>
      <c r="AR376" s="45"/>
    </row>
    <row r="377" spans="1:44" x14ac:dyDescent="0.25">
      <c r="A377" s="45" t="s">
        <v>486</v>
      </c>
      <c r="B377" s="59" t="s">
        <v>759</v>
      </c>
      <c r="C377" s="83"/>
      <c r="D377" s="83"/>
      <c r="E377" s="83"/>
      <c r="F377" s="83"/>
      <c r="G377" s="83"/>
      <c r="H377" s="83"/>
      <c r="I377" s="83"/>
      <c r="J377" s="45">
        <v>1</v>
      </c>
      <c r="K377" s="45"/>
      <c r="L377" s="45">
        <v>3</v>
      </c>
      <c r="M377" s="45">
        <v>1</v>
      </c>
      <c r="N377" s="45"/>
      <c r="O377" s="45"/>
      <c r="P377" s="45">
        <v>1</v>
      </c>
      <c r="Q377" s="45">
        <v>19</v>
      </c>
      <c r="R377" s="83">
        <v>1</v>
      </c>
      <c r="S377" s="83">
        <v>1</v>
      </c>
      <c r="T377" s="83"/>
      <c r="U377" s="83">
        <v>1</v>
      </c>
      <c r="V377" s="83">
        <v>5</v>
      </c>
      <c r="W377" s="83">
        <v>2</v>
      </c>
      <c r="X377" s="83">
        <v>1</v>
      </c>
      <c r="Y377" s="83" t="s">
        <v>812</v>
      </c>
      <c r="Z377" s="83">
        <v>1</v>
      </c>
      <c r="AA377" s="87">
        <v>2</v>
      </c>
      <c r="AB377" s="87">
        <v>3</v>
      </c>
      <c r="AC377" s="87">
        <v>2</v>
      </c>
      <c r="AD377" s="87">
        <v>1</v>
      </c>
      <c r="AE377" s="45">
        <v>2</v>
      </c>
      <c r="AF377" s="56" t="s">
        <v>813</v>
      </c>
      <c r="AG377" s="45" t="s">
        <v>813</v>
      </c>
      <c r="AH377" s="56">
        <v>1</v>
      </c>
      <c r="AI377" s="56" t="s">
        <v>813</v>
      </c>
      <c r="AJ377" s="135" t="s">
        <v>813</v>
      </c>
      <c r="AK377" s="54"/>
      <c r="AL377" s="84"/>
      <c r="AM377" s="83"/>
      <c r="AN377" s="45"/>
      <c r="AO377" s="83"/>
      <c r="AP377" s="83"/>
      <c r="AQ377" s="59" t="s">
        <v>759</v>
      </c>
      <c r="AR377" s="45"/>
    </row>
    <row r="378" spans="1:44" x14ac:dyDescent="0.25">
      <c r="A378" s="45" t="s">
        <v>667</v>
      </c>
      <c r="B378" s="59" t="s">
        <v>431</v>
      </c>
      <c r="C378" s="83"/>
      <c r="D378" s="83"/>
      <c r="E378" s="83"/>
      <c r="F378" s="83"/>
      <c r="G378" s="83"/>
      <c r="H378" s="83"/>
      <c r="I378" s="83"/>
      <c r="J378" s="45"/>
      <c r="K378" s="45"/>
      <c r="L378" s="45"/>
      <c r="M378" s="45"/>
      <c r="N378" s="45"/>
      <c r="O378" s="45"/>
      <c r="P378" s="45"/>
      <c r="Q378" s="45"/>
      <c r="R378" s="83"/>
      <c r="S378" s="83"/>
      <c r="T378" s="83"/>
      <c r="U378" s="83"/>
      <c r="V378" s="83"/>
      <c r="W378" s="83"/>
      <c r="X378" s="83">
        <v>1</v>
      </c>
      <c r="Y378" s="83">
        <v>2</v>
      </c>
      <c r="Z378" s="83"/>
      <c r="AA378" s="87">
        <v>3</v>
      </c>
      <c r="AB378" s="87">
        <v>2</v>
      </c>
      <c r="AC378" s="87"/>
      <c r="AD378" s="87"/>
      <c r="AE378" s="45"/>
      <c r="AF378" s="56"/>
      <c r="AG378" s="45"/>
      <c r="AH378" s="56"/>
      <c r="AI378" s="56"/>
      <c r="AJ378" s="135"/>
      <c r="AK378" s="54"/>
      <c r="AL378" s="84"/>
      <c r="AM378" s="83"/>
      <c r="AN378" s="45"/>
      <c r="AO378" s="83"/>
      <c r="AP378" s="83"/>
      <c r="AQ378" s="59" t="s">
        <v>431</v>
      </c>
      <c r="AR378" s="45"/>
    </row>
    <row r="379" spans="1:44" x14ac:dyDescent="0.25">
      <c r="A379" s="45" t="s">
        <v>757</v>
      </c>
      <c r="B379" s="59" t="s">
        <v>684</v>
      </c>
      <c r="C379" s="83">
        <v>3</v>
      </c>
      <c r="D379" s="83">
        <v>1</v>
      </c>
      <c r="E379" s="83">
        <v>1</v>
      </c>
      <c r="F379" s="83"/>
      <c r="G379" s="83"/>
      <c r="H379" s="83"/>
      <c r="I379" s="83"/>
      <c r="J379" s="45">
        <v>10</v>
      </c>
      <c r="K379" s="45">
        <v>16</v>
      </c>
      <c r="L379" s="45">
        <v>38</v>
      </c>
      <c r="M379" s="45">
        <v>47</v>
      </c>
      <c r="N379" s="45">
        <v>68</v>
      </c>
      <c r="O379" s="45">
        <v>35</v>
      </c>
      <c r="P379" s="45">
        <v>41</v>
      </c>
      <c r="Q379" s="45">
        <v>32</v>
      </c>
      <c r="R379" s="83">
        <v>45</v>
      </c>
      <c r="S379" s="83">
        <v>8</v>
      </c>
      <c r="T379" s="83">
        <v>12</v>
      </c>
      <c r="U379" s="83">
        <v>23</v>
      </c>
      <c r="V379" s="83">
        <v>57</v>
      </c>
      <c r="W379" s="83">
        <v>32</v>
      </c>
      <c r="X379" s="83">
        <v>10</v>
      </c>
      <c r="Y379" s="83">
        <v>11</v>
      </c>
      <c r="Z379" s="83">
        <v>53</v>
      </c>
      <c r="AA379" s="87">
        <v>13</v>
      </c>
      <c r="AB379" s="87">
        <v>30</v>
      </c>
      <c r="AC379" s="87">
        <v>48</v>
      </c>
      <c r="AD379" s="87">
        <v>16</v>
      </c>
      <c r="AE379" s="45">
        <v>11</v>
      </c>
      <c r="AF379" s="56">
        <v>21</v>
      </c>
      <c r="AG379" s="45">
        <v>35</v>
      </c>
      <c r="AH379" s="56">
        <v>23</v>
      </c>
      <c r="AI379" s="56">
        <v>16</v>
      </c>
      <c r="AJ379" s="135">
        <v>45</v>
      </c>
      <c r="AK379" s="54"/>
      <c r="AL379" s="84"/>
      <c r="AM379" s="83"/>
      <c r="AN379" s="45"/>
      <c r="AO379" s="83"/>
      <c r="AP379" s="83"/>
      <c r="AQ379" s="59" t="s">
        <v>684</v>
      </c>
      <c r="AR379" s="45"/>
    </row>
    <row r="380" spans="1:44" x14ac:dyDescent="0.25">
      <c r="A380" s="45" t="s">
        <v>756</v>
      </c>
      <c r="B380" s="59" t="s">
        <v>349</v>
      </c>
      <c r="C380" s="83"/>
      <c r="D380" s="83"/>
      <c r="E380" s="83"/>
      <c r="F380" s="83"/>
      <c r="G380" s="83"/>
      <c r="H380" s="83"/>
      <c r="I380" s="83"/>
      <c r="J380" s="45"/>
      <c r="K380" s="45"/>
      <c r="L380" s="45"/>
      <c r="M380" s="45"/>
      <c r="N380" s="45"/>
      <c r="O380" s="45"/>
      <c r="P380" s="45"/>
      <c r="Q380" s="45"/>
      <c r="R380" s="83"/>
      <c r="S380" s="45"/>
      <c r="T380" s="45"/>
      <c r="U380" s="83"/>
      <c r="V380" s="45"/>
      <c r="W380" s="45"/>
      <c r="X380" s="45"/>
      <c r="Y380" s="83"/>
      <c r="Z380" s="83"/>
      <c r="AA380" s="87"/>
      <c r="AB380" s="87"/>
      <c r="AC380" s="87"/>
      <c r="AD380" s="87"/>
      <c r="AE380" s="45"/>
      <c r="AF380" s="56"/>
      <c r="AG380" s="45"/>
      <c r="AH380" s="56"/>
      <c r="AI380" s="56"/>
      <c r="AJ380" s="135"/>
      <c r="AK380" s="54"/>
      <c r="AL380" s="84"/>
      <c r="AM380" s="83"/>
      <c r="AN380" s="45"/>
      <c r="AO380" s="83"/>
      <c r="AP380" s="83"/>
      <c r="AQ380" s="59" t="s">
        <v>349</v>
      </c>
      <c r="AR380" s="45"/>
    </row>
    <row r="381" spans="1:44" x14ac:dyDescent="0.25">
      <c r="A381" s="45" t="s">
        <v>758</v>
      </c>
      <c r="B381" s="59" t="s">
        <v>686</v>
      </c>
      <c r="C381" s="83"/>
      <c r="D381" s="83"/>
      <c r="E381" s="83"/>
      <c r="F381" s="83"/>
      <c r="G381" s="83"/>
      <c r="H381" s="83"/>
      <c r="I381" s="83"/>
      <c r="J381" s="45"/>
      <c r="K381" s="45"/>
      <c r="L381" s="45"/>
      <c r="M381" s="45"/>
      <c r="N381" s="45"/>
      <c r="O381" s="45"/>
      <c r="P381" s="45"/>
      <c r="Q381" s="45"/>
      <c r="R381" s="83"/>
      <c r="S381" s="45"/>
      <c r="T381" s="45"/>
      <c r="U381" s="83"/>
      <c r="V381" s="83"/>
      <c r="W381" s="83"/>
      <c r="X381" s="83"/>
      <c r="Y381" s="83"/>
      <c r="Z381" s="83"/>
      <c r="AA381" s="87"/>
      <c r="AB381" s="87"/>
      <c r="AC381" s="87"/>
      <c r="AD381" s="87"/>
      <c r="AE381" s="45"/>
      <c r="AF381" s="56"/>
      <c r="AG381" s="45"/>
      <c r="AH381" s="56"/>
      <c r="AI381" s="56"/>
      <c r="AJ381" s="135"/>
      <c r="AK381" s="54"/>
      <c r="AL381" s="84"/>
      <c r="AM381" s="83"/>
      <c r="AN381" s="45"/>
      <c r="AO381" s="83"/>
      <c r="AP381" s="83"/>
      <c r="AQ381" s="59" t="s">
        <v>686</v>
      </c>
      <c r="AR381" s="45"/>
    </row>
    <row r="382" spans="1:44" x14ac:dyDescent="0.25">
      <c r="A382" s="45" t="s">
        <v>355</v>
      </c>
      <c r="B382" s="59" t="s">
        <v>937</v>
      </c>
      <c r="C382" s="83"/>
      <c r="D382" s="83">
        <v>2</v>
      </c>
      <c r="E382" s="83"/>
      <c r="F382" s="83"/>
      <c r="G382" s="83"/>
      <c r="H382" s="83"/>
      <c r="I382" s="83"/>
      <c r="J382" s="45"/>
      <c r="K382" s="45"/>
      <c r="L382" s="45"/>
      <c r="M382" s="45"/>
      <c r="N382" s="45"/>
      <c r="O382" s="45"/>
      <c r="P382" s="45"/>
      <c r="Q382" s="45"/>
      <c r="R382" s="83"/>
      <c r="S382" s="45"/>
      <c r="T382" s="45"/>
      <c r="U382" s="83"/>
      <c r="V382" s="83"/>
      <c r="W382" s="83"/>
      <c r="X382" s="83"/>
      <c r="Y382" s="83"/>
      <c r="Z382" s="83"/>
      <c r="AA382" s="87"/>
      <c r="AB382" s="87"/>
      <c r="AC382" s="87"/>
      <c r="AD382" s="87"/>
      <c r="AE382" s="45"/>
      <c r="AF382" s="56"/>
      <c r="AG382" s="45"/>
      <c r="AH382" s="56"/>
      <c r="AI382" s="56"/>
      <c r="AJ382" s="135"/>
      <c r="AK382" s="54"/>
      <c r="AL382" s="84"/>
      <c r="AM382" s="83"/>
      <c r="AN382" s="45"/>
      <c r="AO382" s="83"/>
      <c r="AP382" s="83"/>
      <c r="AQ382" s="59" t="s">
        <v>937</v>
      </c>
      <c r="AR382" s="45"/>
    </row>
    <row r="383" spans="1:44" x14ac:dyDescent="0.25">
      <c r="A383" s="45" t="s">
        <v>354</v>
      </c>
      <c r="B383" s="59" t="s">
        <v>527</v>
      </c>
      <c r="C383" s="83"/>
      <c r="D383" s="83"/>
      <c r="E383" s="83"/>
      <c r="F383" s="83"/>
      <c r="G383" s="83"/>
      <c r="H383" s="83"/>
      <c r="I383" s="83"/>
      <c r="J383" s="45"/>
      <c r="K383" s="45"/>
      <c r="L383" s="45"/>
      <c r="M383" s="45"/>
      <c r="N383" s="45"/>
      <c r="O383" s="45"/>
      <c r="P383" s="45"/>
      <c r="Q383" s="45"/>
      <c r="R383" s="83"/>
      <c r="S383" s="45"/>
      <c r="T383" s="45"/>
      <c r="U383" s="83"/>
      <c r="V383" s="83"/>
      <c r="W383" s="83"/>
      <c r="X383" s="83"/>
      <c r="Y383" s="83"/>
      <c r="Z383" s="83"/>
      <c r="AA383" s="87"/>
      <c r="AB383" s="87"/>
      <c r="AC383" s="87"/>
      <c r="AD383" s="87"/>
      <c r="AE383" s="45"/>
      <c r="AF383" s="56"/>
      <c r="AG383" s="45"/>
      <c r="AH383" s="56"/>
      <c r="AI383" s="56"/>
      <c r="AJ383" s="135"/>
      <c r="AK383" s="54"/>
      <c r="AL383" s="84"/>
      <c r="AM383" s="83"/>
      <c r="AN383" s="45"/>
      <c r="AO383" s="83"/>
      <c r="AP383" s="83"/>
      <c r="AQ383" s="59" t="s">
        <v>527</v>
      </c>
      <c r="AR383" s="45"/>
    </row>
    <row r="384" spans="1:44" x14ac:dyDescent="0.25">
      <c r="A384" s="45" t="s">
        <v>581</v>
      </c>
      <c r="B384" s="59" t="s">
        <v>877</v>
      </c>
      <c r="C384" s="83"/>
      <c r="D384" s="83"/>
      <c r="E384" s="83"/>
      <c r="F384" s="83"/>
      <c r="G384" s="83"/>
      <c r="H384" s="83"/>
      <c r="I384" s="83"/>
      <c r="J384" s="45"/>
      <c r="K384" s="45"/>
      <c r="L384" s="45"/>
      <c r="M384" s="45"/>
      <c r="N384" s="45"/>
      <c r="O384" s="45"/>
      <c r="P384" s="45"/>
      <c r="Q384" s="45"/>
      <c r="R384" s="83"/>
      <c r="S384" s="45"/>
      <c r="T384" s="45"/>
      <c r="U384" s="83"/>
      <c r="V384" s="83"/>
      <c r="W384" s="83" t="s">
        <v>598</v>
      </c>
      <c r="X384" s="83" t="s">
        <v>598</v>
      </c>
      <c r="Y384" s="83"/>
      <c r="Z384" s="83"/>
      <c r="AA384" s="87"/>
      <c r="AB384" s="87"/>
      <c r="AC384" s="87"/>
      <c r="AD384" s="87"/>
      <c r="AE384" s="45"/>
      <c r="AF384" s="56"/>
      <c r="AG384" s="45"/>
      <c r="AH384" s="56"/>
      <c r="AI384" s="56"/>
      <c r="AJ384" s="135"/>
      <c r="AK384" s="54"/>
      <c r="AL384" s="84"/>
      <c r="AM384" s="83"/>
      <c r="AN384" s="45"/>
      <c r="AO384" s="83"/>
      <c r="AP384" s="83"/>
      <c r="AQ384" s="59" t="s">
        <v>877</v>
      </c>
      <c r="AR384" s="45"/>
    </row>
    <row r="385" spans="1:44" x14ac:dyDescent="0.25">
      <c r="A385" s="45" t="s">
        <v>580</v>
      </c>
      <c r="B385" s="59" t="s">
        <v>403</v>
      </c>
      <c r="C385" s="83"/>
      <c r="D385" s="83"/>
      <c r="E385" s="83"/>
      <c r="F385" s="83"/>
      <c r="G385" s="83"/>
      <c r="H385" s="83"/>
      <c r="I385" s="83"/>
      <c r="J385" s="45"/>
      <c r="K385" s="45"/>
      <c r="L385" s="45"/>
      <c r="M385" s="45"/>
      <c r="N385" s="45"/>
      <c r="O385" s="45"/>
      <c r="P385" s="45"/>
      <c r="Q385" s="45">
        <v>54</v>
      </c>
      <c r="R385" s="83" t="s">
        <v>813</v>
      </c>
      <c r="S385" s="45" t="s">
        <v>813</v>
      </c>
      <c r="T385" s="45"/>
      <c r="U385" s="83" t="s">
        <v>813</v>
      </c>
      <c r="V385" s="83"/>
      <c r="W385" s="83" t="s">
        <v>611</v>
      </c>
      <c r="X385" s="83" t="s">
        <v>589</v>
      </c>
      <c r="Y385" s="83" t="s">
        <v>812</v>
      </c>
      <c r="Z385" s="83"/>
      <c r="AA385" s="87"/>
      <c r="AB385" s="87"/>
      <c r="AC385" s="87"/>
      <c r="AD385" s="87"/>
      <c r="AE385" s="45"/>
      <c r="AF385" s="56"/>
      <c r="AG385" s="45"/>
      <c r="AH385" s="56" t="s">
        <v>813</v>
      </c>
      <c r="AI385" s="56"/>
      <c r="AJ385" s="135"/>
      <c r="AK385" s="54"/>
      <c r="AL385" s="84"/>
      <c r="AM385" s="83"/>
      <c r="AN385" s="45"/>
      <c r="AO385" s="83"/>
      <c r="AP385" s="83"/>
      <c r="AQ385" s="59" t="s">
        <v>403</v>
      </c>
      <c r="AR385" s="45"/>
    </row>
    <row r="386" spans="1:44" x14ac:dyDescent="0.25">
      <c r="A386" s="45" t="s">
        <v>579</v>
      </c>
      <c r="B386" s="59" t="s">
        <v>569</v>
      </c>
      <c r="C386" s="83"/>
      <c r="D386" s="83"/>
      <c r="E386" s="83"/>
      <c r="F386" s="83"/>
      <c r="G386" s="83"/>
      <c r="H386" s="83"/>
      <c r="I386" s="83"/>
      <c r="J386" s="45"/>
      <c r="K386" s="45"/>
      <c r="L386" s="45"/>
      <c r="M386" s="45"/>
      <c r="N386" s="45"/>
      <c r="O386" s="45"/>
      <c r="P386" s="45"/>
      <c r="Q386" s="45"/>
      <c r="R386" s="83"/>
      <c r="S386" s="45"/>
      <c r="T386" s="45"/>
      <c r="U386" s="83"/>
      <c r="V386" s="83"/>
      <c r="W386" s="83"/>
      <c r="X386" s="83"/>
      <c r="Y386" s="83"/>
      <c r="Z386" s="83" t="s">
        <v>812</v>
      </c>
      <c r="AA386" s="87" t="s">
        <v>813</v>
      </c>
      <c r="AB386" s="87" t="s">
        <v>812</v>
      </c>
      <c r="AC386" s="87"/>
      <c r="AD386" s="87" t="s">
        <v>812</v>
      </c>
      <c r="AE386" s="45" t="s">
        <v>813</v>
      </c>
      <c r="AF386" s="56"/>
      <c r="AG386" s="45"/>
      <c r="AH386" s="56" t="s">
        <v>813</v>
      </c>
      <c r="AI386" s="56" t="s">
        <v>813</v>
      </c>
      <c r="AJ386" s="135" t="s">
        <v>813</v>
      </c>
      <c r="AK386" s="54"/>
      <c r="AL386" s="84"/>
      <c r="AM386" s="83"/>
      <c r="AN386" s="45"/>
      <c r="AO386" s="83"/>
      <c r="AP386" s="83"/>
      <c r="AQ386" s="59" t="s">
        <v>569</v>
      </c>
      <c r="AR386" s="45"/>
    </row>
    <row r="387" spans="1:44" x14ac:dyDescent="0.25">
      <c r="A387" s="45" t="s">
        <v>832</v>
      </c>
      <c r="B387" s="59" t="s">
        <v>566</v>
      </c>
      <c r="C387" s="83"/>
      <c r="D387" s="83"/>
      <c r="E387" s="83"/>
      <c r="F387" s="83"/>
      <c r="G387" s="83"/>
      <c r="H387" s="83"/>
      <c r="I387" s="83"/>
      <c r="J387" s="45"/>
      <c r="K387" s="45"/>
      <c r="L387" s="45"/>
      <c r="M387" s="45">
        <v>1</v>
      </c>
      <c r="N387" s="45"/>
      <c r="O387" s="45"/>
      <c r="P387" s="45"/>
      <c r="Q387" s="45">
        <v>5</v>
      </c>
      <c r="R387" s="83">
        <v>1</v>
      </c>
      <c r="S387" s="45"/>
      <c r="T387" s="45">
        <v>1</v>
      </c>
      <c r="U387" s="83"/>
      <c r="V387" s="83">
        <v>1</v>
      </c>
      <c r="W387" s="83" t="s">
        <v>740</v>
      </c>
      <c r="X387" s="83" t="s">
        <v>740</v>
      </c>
      <c r="Y387" s="83">
        <v>1</v>
      </c>
      <c r="Z387" s="83"/>
      <c r="AA387" s="56"/>
      <c r="AB387" s="56"/>
      <c r="AC387" s="56"/>
      <c r="AD387" s="56"/>
      <c r="AE387" s="45"/>
      <c r="AF387" s="56"/>
      <c r="AG387" s="45"/>
      <c r="AH387" s="56" t="s">
        <v>813</v>
      </c>
      <c r="AI387" s="56"/>
      <c r="AJ387" s="135"/>
      <c r="AK387" s="54"/>
      <c r="AL387" s="84"/>
      <c r="AM387" s="83"/>
      <c r="AN387" s="45"/>
      <c r="AO387" s="83"/>
      <c r="AP387" s="83"/>
      <c r="AQ387" s="59" t="s">
        <v>566</v>
      </c>
      <c r="AR387" s="45"/>
    </row>
    <row r="388" spans="1:44" x14ac:dyDescent="0.25">
      <c r="A388" s="45" t="s">
        <v>833</v>
      </c>
      <c r="B388" s="59" t="s">
        <v>831</v>
      </c>
      <c r="C388" s="83"/>
      <c r="D388" s="83"/>
      <c r="E388" s="83"/>
      <c r="F388" s="83"/>
      <c r="G388" s="83"/>
      <c r="H388" s="83"/>
      <c r="I388" s="83"/>
      <c r="J388" s="45"/>
      <c r="K388" s="45"/>
      <c r="L388" s="45"/>
      <c r="M388" s="45">
        <v>1</v>
      </c>
      <c r="N388" s="45"/>
      <c r="O388" s="45"/>
      <c r="P388" s="45"/>
      <c r="Q388" s="45"/>
      <c r="R388" s="83"/>
      <c r="S388" s="45"/>
      <c r="T388" s="45"/>
      <c r="U388" s="83" t="s">
        <v>813</v>
      </c>
      <c r="V388" s="83"/>
      <c r="W388" s="83" t="s">
        <v>554</v>
      </c>
      <c r="X388" s="83" t="s">
        <v>554</v>
      </c>
      <c r="Y388" s="83" t="s">
        <v>812</v>
      </c>
      <c r="Z388" s="83" t="s">
        <v>812</v>
      </c>
      <c r="AA388" s="87" t="s">
        <v>813</v>
      </c>
      <c r="AB388" s="87" t="s">
        <v>812</v>
      </c>
      <c r="AC388" s="87"/>
      <c r="AD388" s="87" t="s">
        <v>812</v>
      </c>
      <c r="AE388" s="45" t="s">
        <v>813</v>
      </c>
      <c r="AF388" s="56"/>
      <c r="AG388" s="45" t="s">
        <v>813</v>
      </c>
      <c r="AH388" s="56" t="s">
        <v>813</v>
      </c>
      <c r="AI388" s="56" t="s">
        <v>813</v>
      </c>
      <c r="AJ388" s="135" t="s">
        <v>813</v>
      </c>
      <c r="AK388" s="54"/>
      <c r="AL388" s="84"/>
      <c r="AM388" s="83"/>
      <c r="AN388" s="45"/>
      <c r="AO388" s="83"/>
      <c r="AP388" s="83"/>
      <c r="AQ388" s="59" t="s">
        <v>831</v>
      </c>
      <c r="AR388" s="45"/>
    </row>
    <row r="389" spans="1:44" x14ac:dyDescent="0.25">
      <c r="A389" s="45" t="s">
        <v>555</v>
      </c>
      <c r="B389" s="59" t="s">
        <v>497</v>
      </c>
      <c r="C389" s="83"/>
      <c r="D389" s="83"/>
      <c r="E389" s="83"/>
      <c r="F389" s="83"/>
      <c r="G389" s="83"/>
      <c r="H389" s="83"/>
      <c r="I389" s="83"/>
      <c r="J389" s="45"/>
      <c r="K389" s="45"/>
      <c r="L389" s="45"/>
      <c r="M389" s="45"/>
      <c r="N389" s="45"/>
      <c r="O389" s="45"/>
      <c r="P389" s="45"/>
      <c r="Q389" s="45"/>
      <c r="R389" s="83"/>
      <c r="S389" s="45"/>
      <c r="T389" s="45"/>
      <c r="U389" s="83"/>
      <c r="V389" s="83"/>
      <c r="W389" s="83" t="s">
        <v>610</v>
      </c>
      <c r="X389" s="83" t="s">
        <v>588</v>
      </c>
      <c r="Y389" s="83"/>
      <c r="Z389" s="83"/>
      <c r="AA389" s="87"/>
      <c r="AB389" s="87"/>
      <c r="AC389" s="87"/>
      <c r="AD389" s="87"/>
      <c r="AE389" s="45"/>
      <c r="AF389" s="56"/>
      <c r="AG389" s="45"/>
      <c r="AH389" s="56"/>
      <c r="AI389" s="56"/>
      <c r="AJ389" s="135"/>
      <c r="AK389" s="54"/>
      <c r="AL389" s="84"/>
      <c r="AM389" s="83"/>
      <c r="AN389" s="45"/>
      <c r="AO389" s="83"/>
      <c r="AP389" s="83"/>
      <c r="AQ389" s="59" t="s">
        <v>497</v>
      </c>
      <c r="AR389" s="45"/>
    </row>
    <row r="390" spans="1:44" x14ac:dyDescent="0.25">
      <c r="A390" s="45" t="s">
        <v>732</v>
      </c>
      <c r="B390" s="59" t="s">
        <v>731</v>
      </c>
      <c r="C390" s="83"/>
      <c r="D390" s="83"/>
      <c r="E390" s="83"/>
      <c r="F390" s="83"/>
      <c r="G390" s="83"/>
      <c r="H390" s="83"/>
      <c r="I390" s="83"/>
      <c r="J390" s="45"/>
      <c r="K390" s="45"/>
      <c r="L390" s="45"/>
      <c r="M390" s="45"/>
      <c r="N390" s="45"/>
      <c r="O390" s="45"/>
      <c r="P390" s="45"/>
      <c r="Q390" s="45"/>
      <c r="R390" s="83"/>
      <c r="S390" s="45"/>
      <c r="T390" s="45"/>
      <c r="U390" s="83"/>
      <c r="V390" s="83"/>
      <c r="W390" s="83"/>
      <c r="X390" s="83"/>
      <c r="Y390" s="83"/>
      <c r="Z390" s="83"/>
      <c r="AA390" s="87"/>
      <c r="AB390" s="87"/>
      <c r="AC390" s="87"/>
      <c r="AD390" s="87"/>
      <c r="AE390" s="45"/>
      <c r="AF390" s="56"/>
      <c r="AG390" s="45"/>
      <c r="AH390" s="56"/>
      <c r="AI390" s="56"/>
      <c r="AJ390" s="135">
        <v>1</v>
      </c>
      <c r="AK390" s="54"/>
      <c r="AL390" s="84"/>
      <c r="AM390" s="83"/>
      <c r="AN390" s="45"/>
      <c r="AO390" s="83"/>
      <c r="AP390" s="83"/>
      <c r="AQ390" s="59" t="s">
        <v>731</v>
      </c>
      <c r="AR390" s="45"/>
    </row>
    <row r="391" spans="1:44" x14ac:dyDescent="0.25">
      <c r="A391" s="45" t="s">
        <v>568</v>
      </c>
      <c r="B391" s="59" t="s">
        <v>568</v>
      </c>
      <c r="C391" s="83"/>
      <c r="D391" s="83"/>
      <c r="E391" s="83"/>
      <c r="F391" s="83"/>
      <c r="G391" s="83"/>
      <c r="H391" s="83"/>
      <c r="I391" s="83"/>
      <c r="J391" s="45">
        <v>1</v>
      </c>
      <c r="K391" s="45"/>
      <c r="L391" s="45"/>
      <c r="M391" s="45"/>
      <c r="N391" s="45"/>
      <c r="O391" s="45"/>
      <c r="P391" s="45"/>
      <c r="Q391" s="45">
        <v>1</v>
      </c>
      <c r="R391" s="83"/>
      <c r="S391" s="45"/>
      <c r="T391" s="45"/>
      <c r="U391" s="83"/>
      <c r="V391" s="83"/>
      <c r="W391" s="83" t="s">
        <v>812</v>
      </c>
      <c r="X391" s="83" t="s">
        <v>812</v>
      </c>
      <c r="Y391" s="83"/>
      <c r="Z391" s="83" t="s">
        <v>812</v>
      </c>
      <c r="AA391" s="87"/>
      <c r="AB391" s="87"/>
      <c r="AC391" s="87"/>
      <c r="AD391" s="87">
        <v>1</v>
      </c>
      <c r="AE391" s="45"/>
      <c r="AF391" s="56"/>
      <c r="AG391" s="45"/>
      <c r="AH391" s="56"/>
      <c r="AI391" s="56"/>
      <c r="AK391" s="54"/>
      <c r="AL391" s="84"/>
      <c r="AM391" s="83"/>
      <c r="AN391" s="45"/>
      <c r="AO391" s="83"/>
      <c r="AP391" s="83"/>
      <c r="AQ391" s="59" t="s">
        <v>568</v>
      </c>
      <c r="AR391" s="45"/>
    </row>
    <row r="392" spans="1:44" x14ac:dyDescent="0.25">
      <c r="A392" s="45" t="s">
        <v>434</v>
      </c>
      <c r="B392" s="59" t="s">
        <v>433</v>
      </c>
      <c r="C392" s="83"/>
      <c r="D392" s="83"/>
      <c r="E392" s="83"/>
      <c r="F392" s="83"/>
      <c r="G392" s="83"/>
      <c r="H392" s="83"/>
      <c r="I392" s="83"/>
      <c r="J392" s="45"/>
      <c r="K392" s="45"/>
      <c r="L392" s="45"/>
      <c r="M392" s="45"/>
      <c r="N392" s="45"/>
      <c r="O392" s="45"/>
      <c r="P392" s="45"/>
      <c r="Q392" s="45"/>
      <c r="R392" s="83"/>
      <c r="S392" s="45"/>
      <c r="T392" s="45"/>
      <c r="U392" s="83"/>
      <c r="V392" s="83"/>
      <c r="W392" s="83"/>
      <c r="X392" s="83"/>
      <c r="Y392" s="83"/>
      <c r="Z392" s="83"/>
      <c r="AA392" s="87" t="s">
        <v>813</v>
      </c>
      <c r="AB392" s="87"/>
      <c r="AC392" s="87"/>
      <c r="AD392" s="87"/>
      <c r="AE392" s="45"/>
      <c r="AF392" s="56"/>
      <c r="AG392" s="45"/>
      <c r="AH392" s="56"/>
      <c r="AI392" s="56"/>
      <c r="AK392" s="54"/>
      <c r="AL392" s="84"/>
      <c r="AM392" s="83"/>
      <c r="AN392" s="45"/>
      <c r="AO392" s="83"/>
      <c r="AP392" s="83"/>
      <c r="AQ392" s="59" t="s">
        <v>433</v>
      </c>
      <c r="AR392" s="45"/>
    </row>
    <row r="393" spans="1:44" x14ac:dyDescent="0.25">
      <c r="A393" s="45" t="s">
        <v>643</v>
      </c>
      <c r="B393" s="59" t="s">
        <v>642</v>
      </c>
      <c r="C393" s="83"/>
      <c r="D393" s="83"/>
      <c r="E393" s="83"/>
      <c r="F393" s="83"/>
      <c r="G393" s="83"/>
      <c r="H393" s="83"/>
      <c r="I393" s="83"/>
      <c r="J393" s="45"/>
      <c r="K393" s="45"/>
      <c r="L393" s="45"/>
      <c r="M393" s="45"/>
      <c r="N393" s="45"/>
      <c r="O393" s="45"/>
      <c r="P393" s="45"/>
      <c r="Q393" s="45"/>
      <c r="R393" s="83" t="s">
        <v>813</v>
      </c>
      <c r="S393" s="45" t="s">
        <v>813</v>
      </c>
      <c r="T393" s="45"/>
      <c r="U393" s="83" t="s">
        <v>813</v>
      </c>
      <c r="V393" s="83"/>
      <c r="W393" s="83"/>
      <c r="X393" s="83"/>
      <c r="Y393" s="83" t="s">
        <v>812</v>
      </c>
      <c r="Z393" s="83" t="s">
        <v>812</v>
      </c>
      <c r="AA393" s="87" t="s">
        <v>813</v>
      </c>
      <c r="AB393" s="87"/>
      <c r="AC393" s="87"/>
      <c r="AD393" s="87">
        <v>1</v>
      </c>
      <c r="AE393" s="45" t="s">
        <v>813</v>
      </c>
      <c r="AF393" s="56" t="s">
        <v>813</v>
      </c>
      <c r="AG393" s="45"/>
      <c r="AH393" s="56" t="s">
        <v>813</v>
      </c>
      <c r="AI393" s="56"/>
      <c r="AK393" s="54"/>
      <c r="AL393" s="84"/>
      <c r="AM393" s="83"/>
      <c r="AN393" s="45"/>
      <c r="AO393" s="83"/>
      <c r="AP393" s="83"/>
      <c r="AQ393" s="59" t="s">
        <v>642</v>
      </c>
      <c r="AR393" s="45"/>
    </row>
    <row r="394" spans="1:44" x14ac:dyDescent="0.25">
      <c r="A394" s="45" t="s">
        <v>851</v>
      </c>
      <c r="B394" s="59" t="s">
        <v>548</v>
      </c>
      <c r="C394" s="83"/>
      <c r="D394" s="83"/>
      <c r="E394" s="83"/>
      <c r="F394" s="83"/>
      <c r="G394" s="83"/>
      <c r="H394" s="83"/>
      <c r="I394" s="83"/>
      <c r="J394" s="45"/>
      <c r="K394" s="45"/>
      <c r="L394" s="45"/>
      <c r="M394" s="45">
        <v>1</v>
      </c>
      <c r="N394" s="45"/>
      <c r="O394" s="45"/>
      <c r="P394" s="45"/>
      <c r="Q394" s="45"/>
      <c r="R394" s="83"/>
      <c r="S394" s="45" t="s">
        <v>813</v>
      </c>
      <c r="T394" s="45"/>
      <c r="U394" s="83"/>
      <c r="V394" s="83">
        <v>1</v>
      </c>
      <c r="W394" s="83"/>
      <c r="X394" s="83"/>
      <c r="Y394" s="83"/>
      <c r="Z394" s="83"/>
      <c r="AA394" s="87"/>
      <c r="AB394" s="87"/>
      <c r="AC394" s="87"/>
      <c r="AD394" s="87"/>
      <c r="AE394" s="45"/>
      <c r="AF394" s="56"/>
      <c r="AG394" s="45"/>
      <c r="AH394" s="56"/>
      <c r="AI394" s="56"/>
      <c r="AK394" s="54"/>
      <c r="AL394" s="84"/>
      <c r="AM394" s="83"/>
      <c r="AN394" s="45"/>
      <c r="AO394" s="83"/>
      <c r="AP394" s="83"/>
      <c r="AQ394" s="59" t="s">
        <v>548</v>
      </c>
      <c r="AR394" s="45"/>
    </row>
    <row r="395" spans="1:44" x14ac:dyDescent="0.25">
      <c r="A395" s="112" t="s">
        <v>853</v>
      </c>
      <c r="B395" s="59" t="s">
        <v>763</v>
      </c>
      <c r="C395" s="83"/>
      <c r="D395" s="83"/>
      <c r="E395" s="83"/>
      <c r="F395" s="83"/>
      <c r="G395" s="83"/>
      <c r="H395" s="83"/>
      <c r="I395" s="83"/>
      <c r="J395" s="45"/>
      <c r="K395" s="45"/>
      <c r="L395" s="45"/>
      <c r="M395" s="45"/>
      <c r="N395" s="45"/>
      <c r="O395" s="45"/>
      <c r="P395" s="45"/>
      <c r="Q395" s="45">
        <v>1</v>
      </c>
      <c r="R395" s="83"/>
      <c r="S395" s="45"/>
      <c r="T395" s="45"/>
      <c r="U395" s="83"/>
      <c r="V395" s="83"/>
      <c r="W395" s="83"/>
      <c r="X395" s="83"/>
      <c r="Y395" s="83"/>
      <c r="Z395" s="83"/>
      <c r="AA395" s="87"/>
      <c r="AB395" s="87"/>
      <c r="AC395" s="87"/>
      <c r="AD395" s="87"/>
      <c r="AE395" s="45"/>
      <c r="AF395" s="56"/>
      <c r="AG395" s="45"/>
      <c r="AH395" s="56"/>
      <c r="AI395" s="56"/>
      <c r="AK395" s="54"/>
      <c r="AL395" s="84"/>
      <c r="AM395" s="83"/>
      <c r="AN395" s="45"/>
      <c r="AO395" s="83"/>
      <c r="AP395" s="83"/>
      <c r="AQ395" s="59" t="s">
        <v>763</v>
      </c>
      <c r="AR395" s="45"/>
    </row>
    <row r="396" spans="1:44" x14ac:dyDescent="0.25">
      <c r="A396" s="112" t="s">
        <v>850</v>
      </c>
      <c r="B396" s="59" t="s">
        <v>532</v>
      </c>
      <c r="C396" s="83">
        <v>6</v>
      </c>
      <c r="D396" s="45">
        <v>7</v>
      </c>
      <c r="E396" s="83">
        <v>5</v>
      </c>
      <c r="F396" s="83">
        <v>4</v>
      </c>
      <c r="G396" s="83"/>
      <c r="H396" s="83"/>
      <c r="I396" s="83"/>
      <c r="J396" s="45"/>
      <c r="K396" s="45"/>
      <c r="L396" s="45"/>
      <c r="M396" s="45"/>
      <c r="N396" s="45"/>
      <c r="O396" s="45"/>
      <c r="P396" s="45"/>
      <c r="Q396" s="45">
        <v>1</v>
      </c>
      <c r="R396" s="83"/>
      <c r="S396" s="45"/>
      <c r="T396" s="45"/>
      <c r="U396" s="83"/>
      <c r="V396" s="83"/>
      <c r="W396" s="83"/>
      <c r="X396" s="83"/>
      <c r="Y396" s="83"/>
      <c r="Z396" s="83"/>
      <c r="AA396" s="87"/>
      <c r="AB396" s="87"/>
      <c r="AC396" s="87"/>
      <c r="AD396" s="87"/>
      <c r="AE396" s="45"/>
      <c r="AF396" s="56"/>
      <c r="AG396" s="45"/>
      <c r="AH396" s="56"/>
      <c r="AI396" s="56" t="s">
        <v>813</v>
      </c>
      <c r="AK396" s="54"/>
      <c r="AL396" s="84"/>
      <c r="AM396" s="83"/>
      <c r="AN396" s="45"/>
      <c r="AO396" s="83"/>
      <c r="AP396" s="83"/>
      <c r="AQ396" s="59" t="s">
        <v>532</v>
      </c>
      <c r="AR396" s="45"/>
    </row>
    <row r="397" spans="1:44" x14ac:dyDescent="0.25">
      <c r="A397" s="112" t="s">
        <v>852</v>
      </c>
      <c r="B397" s="59" t="s">
        <v>849</v>
      </c>
      <c r="C397" s="83">
        <v>6</v>
      </c>
      <c r="D397" s="83">
        <v>7</v>
      </c>
      <c r="E397" s="83">
        <v>0</v>
      </c>
      <c r="F397" s="83">
        <v>3</v>
      </c>
      <c r="G397" s="83"/>
      <c r="H397" s="83"/>
      <c r="I397" s="83"/>
      <c r="J397" s="45">
        <v>3</v>
      </c>
      <c r="K397" s="45"/>
      <c r="L397" s="45"/>
      <c r="M397" s="45"/>
      <c r="N397" s="45"/>
      <c r="O397" s="45"/>
      <c r="P397" s="45"/>
      <c r="Q397" s="45"/>
      <c r="R397" s="83"/>
      <c r="S397" s="45"/>
      <c r="T397" s="45"/>
      <c r="U397" s="83" t="s">
        <v>813</v>
      </c>
      <c r="V397" s="83"/>
      <c r="W397" s="83"/>
      <c r="X397" s="83" t="s">
        <v>812</v>
      </c>
      <c r="Y397" s="83" t="s">
        <v>812</v>
      </c>
      <c r="Z397" s="83" t="s">
        <v>812</v>
      </c>
      <c r="AA397" s="87" t="s">
        <v>813</v>
      </c>
      <c r="AB397" s="87" t="s">
        <v>812</v>
      </c>
      <c r="AC397" s="87"/>
      <c r="AD397" s="87"/>
      <c r="AE397" s="45" t="s">
        <v>813</v>
      </c>
      <c r="AF397" s="56" t="s">
        <v>813</v>
      </c>
      <c r="AG397" s="45"/>
      <c r="AH397" s="56" t="s">
        <v>813</v>
      </c>
      <c r="AI397" s="56" t="s">
        <v>813</v>
      </c>
      <c r="AK397" s="54"/>
      <c r="AL397" s="84"/>
      <c r="AM397" s="83"/>
      <c r="AN397" s="45"/>
      <c r="AO397" s="83"/>
      <c r="AP397" s="83"/>
      <c r="AQ397" s="59" t="s">
        <v>849</v>
      </c>
      <c r="AR397" s="45"/>
    </row>
    <row r="398" spans="1:44" x14ac:dyDescent="0.25">
      <c r="A398" s="112"/>
      <c r="B398" s="48"/>
      <c r="C398" s="83"/>
      <c r="D398" s="83"/>
      <c r="E398" s="83"/>
      <c r="F398" s="83"/>
      <c r="G398" s="83"/>
      <c r="H398" s="83"/>
      <c r="I398" s="83"/>
      <c r="J398" s="45"/>
      <c r="K398" s="45"/>
      <c r="L398" s="45"/>
      <c r="M398" s="45"/>
      <c r="N398" s="45"/>
      <c r="O398" s="45"/>
      <c r="P398" s="45"/>
      <c r="Q398" s="45"/>
      <c r="R398" s="83"/>
      <c r="S398" s="45"/>
      <c r="T398" s="45"/>
      <c r="U398" s="83"/>
      <c r="V398" s="83"/>
      <c r="W398" s="83"/>
      <c r="X398" s="83"/>
      <c r="Y398" s="83"/>
      <c r="Z398" s="83"/>
      <c r="AA398" s="87"/>
      <c r="AB398" s="87"/>
      <c r="AC398" s="87"/>
      <c r="AD398" s="87"/>
      <c r="AE398" s="45"/>
      <c r="AF398" s="56"/>
      <c r="AG398" s="45"/>
      <c r="AH398" s="56"/>
      <c r="AI398" s="56"/>
      <c r="AK398" s="54"/>
      <c r="AL398" s="84"/>
      <c r="AM398" s="83"/>
      <c r="AN398" s="45"/>
      <c r="AO398" s="83"/>
      <c r="AP398" s="83"/>
      <c r="AQ398" s="48"/>
      <c r="AR398" s="45"/>
    </row>
    <row r="399" spans="1:44" x14ac:dyDescent="0.25">
      <c r="A399" s="45" t="s">
        <v>382</v>
      </c>
      <c r="B399" s="48"/>
      <c r="C399" s="48"/>
      <c r="D399" s="48"/>
      <c r="E399" s="48"/>
      <c r="F399" s="45"/>
      <c r="G399" s="48"/>
      <c r="H399" s="48"/>
      <c r="I399" s="48"/>
      <c r="J399" s="48"/>
      <c r="K399" s="48"/>
      <c r="L399" s="48"/>
      <c r="M399" s="48"/>
      <c r="N399" s="45"/>
      <c r="O399" s="48"/>
      <c r="P399" s="48"/>
      <c r="Q399" s="48"/>
      <c r="R399" s="48"/>
      <c r="S399" s="48"/>
      <c r="T399" s="48"/>
      <c r="U399" s="48"/>
      <c r="V399" s="48"/>
      <c r="W399" s="59"/>
      <c r="X399" s="59"/>
      <c r="Y399" s="59"/>
      <c r="Z399" s="59"/>
      <c r="AA399" s="53"/>
      <c r="AB399" s="53"/>
      <c r="AC399" s="53"/>
      <c r="AD399" s="53"/>
      <c r="AE399" s="45"/>
      <c r="AF399" s="49"/>
      <c r="AG399" s="48"/>
      <c r="AH399" s="49"/>
      <c r="AI399" s="49"/>
      <c r="AK399" s="54"/>
      <c r="AL399" s="84"/>
      <c r="AM399" s="83"/>
      <c r="AN399" s="83"/>
      <c r="AO399" s="83"/>
      <c r="AP399" s="83"/>
      <c r="AQ399" s="48"/>
      <c r="AR399" s="45"/>
    </row>
    <row r="400" spans="1:44" s="8" customFormat="1" x14ac:dyDescent="0.25">
      <c r="A400" s="113" t="s">
        <v>657</v>
      </c>
      <c r="B400" s="114" t="s">
        <v>395</v>
      </c>
      <c r="C400" s="115" t="d">
        <v>1993-01-02</v>
      </c>
      <c r="D400" s="115" t="d">
        <v>1994-01-02</v>
      </c>
      <c r="E400" s="115" t="d">
        <v>1995-01-02</v>
      </c>
      <c r="F400" s="115" t="d">
        <v>1995-12-30</v>
      </c>
      <c r="G400" s="115" t="d">
        <v>1997-01-04</v>
      </c>
      <c r="H400" s="115" t="d">
        <v>1998-01-03</v>
      </c>
      <c r="I400" s="115" t="d">
        <v>1999-01-02</v>
      </c>
      <c r="J400" s="115" t="d">
        <v>2000-01-02</v>
      </c>
      <c r="K400" s="115" t="d">
        <v>2001-01-06</v>
      </c>
      <c r="L400" s="115" t="d">
        <v>2002-01-05</v>
      </c>
      <c r="M400" s="115" t="d">
        <v>2002-12-21</v>
      </c>
      <c r="N400" s="115" t="d">
        <v>2003-12-20</v>
      </c>
      <c r="O400" s="115" t="d">
        <v>2004-12-18</v>
      </c>
      <c r="P400" s="115" t="d">
        <v>2005-12-17</v>
      </c>
      <c r="Q400" s="115" t="d">
        <v>2006-12-30</v>
      </c>
      <c r="R400" s="115" t="d">
        <v>2008-01-05</v>
      </c>
      <c r="S400" s="115" t="d">
        <v>2009-01-03</v>
      </c>
      <c r="T400" s="115" t="d">
        <v>2010-01-02</v>
      </c>
      <c r="U400" s="114" t="d">
        <v>2011-01-01</v>
      </c>
      <c r="V400" s="114" t="d">
        <v>2012-01-07</v>
      </c>
      <c r="W400" s="114" t="d">
        <v>2013-01-05</v>
      </c>
      <c r="X400" s="116" t="d">
        <v>2014-01-04</v>
      </c>
      <c r="Y400" s="114" t="d">
        <v>2015-01-03</v>
      </c>
      <c r="Z400" s="114" t="d">
        <v>2016-01-02</v>
      </c>
      <c r="AA400" s="114" t="d">
        <v>2017-01-07</v>
      </c>
      <c r="AB400" s="114" t="d">
        <v>2018-01-06</v>
      </c>
      <c r="AC400" s="114" t="d">
        <v>2019-01-05</v>
      </c>
      <c r="AD400" s="114" t="d">
        <v>2020-01-04</v>
      </c>
      <c r="AE400" s="113" t="d">
        <v>2021-01-02</v>
      </c>
      <c r="AF400" s="56">
        <v>44562</v>
      </c>
      <c r="AG400" s="114" t="d">
        <v>2023-01-01</v>
      </c>
      <c r="AH400" s="114" t="d">
        <v>2023-12-30</v>
      </c>
      <c r="AI400" s="114" t="d">
        <v>2025-01-04</v>
      </c>
      <c r="AJ400" s="130"/>
      <c r="AK400" s="114"/>
      <c r="AL400" s="114"/>
      <c r="AM400" s="114"/>
      <c r="AN400" s="114"/>
      <c r="AO400" s="113" t="s">
        <v>658</v>
      </c>
      <c r="AR400" s="113"/>
    </row>
    <row r="401" spans="1:44" x14ac:dyDescent="0.25">
      <c r="A401" s="45" t="s">
        <v>608</v>
      </c>
      <c r="B401" s="59" t="s">
        <v>607</v>
      </c>
      <c r="C401" s="46">
        <v>34</v>
      </c>
      <c r="D401" s="46">
        <v>50</v>
      </c>
      <c r="E401" s="46">
        <v>65</v>
      </c>
      <c r="F401" s="46">
        <v>68</v>
      </c>
      <c r="G401" s="46">
        <v>50</v>
      </c>
      <c r="H401" s="46">
        <v>34</v>
      </c>
      <c r="I401" s="46">
        <v>47</v>
      </c>
      <c r="J401" s="46">
        <v>30</v>
      </c>
      <c r="K401" s="46">
        <v>32</v>
      </c>
      <c r="L401" s="46">
        <v>36</v>
      </c>
      <c r="M401" s="46">
        <v>28</v>
      </c>
      <c r="N401" s="59">
        <v>31</v>
      </c>
      <c r="O401" s="59">
        <v>21</v>
      </c>
      <c r="P401" s="59">
        <v>25</v>
      </c>
      <c r="Q401" s="59">
        <v>32</v>
      </c>
      <c r="R401" s="59">
        <v>43</v>
      </c>
      <c r="S401" s="59">
        <v>32</v>
      </c>
      <c r="T401" s="59">
        <v>30</v>
      </c>
      <c r="U401" s="59">
        <v>22</v>
      </c>
      <c r="V401" s="59">
        <v>26</v>
      </c>
      <c r="W401" s="59">
        <v>39</v>
      </c>
      <c r="X401" s="59">
        <v>28</v>
      </c>
      <c r="Y401" s="48">
        <v>29</v>
      </c>
      <c r="Z401" s="48">
        <v>15</v>
      </c>
      <c r="AA401" s="49">
        <v>29</v>
      </c>
      <c r="AB401" s="49">
        <v>40</v>
      </c>
      <c r="AC401" s="49">
        <v>30</v>
      </c>
      <c r="AD401" s="49">
        <v>21</v>
      </c>
      <c r="AE401" s="45">
        <v>29</v>
      </c>
      <c r="AF401" s="56">
        <v>19</v>
      </c>
      <c r="AG401" s="45">
        <v>19</v>
      </c>
      <c r="AH401" s="56">
        <v>23</v>
      </c>
      <c r="AI401" s="56">
        <v>22</v>
      </c>
      <c r="AK401" s="50"/>
      <c r="AL401" s="55"/>
      <c r="AM401" s="48"/>
      <c r="AN401" s="45"/>
      <c r="AO401" s="45" t="s">
        <v>608</v>
      </c>
      <c r="AR401" s="45"/>
    </row>
    <row r="402" spans="1:44" x14ac:dyDescent="0.25">
      <c r="A402" s="45" t="s">
        <v>624</v>
      </c>
      <c r="B402" s="59" t="s">
        <v>629</v>
      </c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59"/>
      <c r="O402" s="59"/>
      <c r="P402" s="59"/>
      <c r="Q402" s="59"/>
      <c r="R402" s="59"/>
      <c r="S402" s="59"/>
      <c r="T402" s="59"/>
      <c r="U402" s="59">
        <v>30</v>
      </c>
      <c r="V402" s="59">
        <v>16</v>
      </c>
      <c r="W402" s="59">
        <v>17</v>
      </c>
      <c r="X402" s="59">
        <v>17</v>
      </c>
      <c r="Y402" s="48">
        <v>17</v>
      </c>
      <c r="Z402" s="48">
        <v>18</v>
      </c>
      <c r="AA402" s="49">
        <v>14</v>
      </c>
      <c r="AB402" s="49">
        <v>17</v>
      </c>
      <c r="AC402" s="49">
        <v>14</v>
      </c>
      <c r="AD402" s="49">
        <v>13</v>
      </c>
      <c r="AE402" s="45">
        <v>15</v>
      </c>
      <c r="AF402" s="56">
        <v>15</v>
      </c>
      <c r="AG402" s="45">
        <v>10</v>
      </c>
      <c r="AH402" s="56">
        <v>13</v>
      </c>
      <c r="AI402" s="56">
        <v>13</v>
      </c>
      <c r="AK402" s="50"/>
      <c r="AL402" s="55"/>
      <c r="AM402" s="48"/>
      <c r="AN402" s="45"/>
      <c r="AO402" s="45" t="s">
        <v>624</v>
      </c>
      <c r="AR402" s="45"/>
    </row>
    <row r="403" spans="1:44" x14ac:dyDescent="0.25">
      <c r="A403" s="45" t="s">
        <v>628</v>
      </c>
      <c r="B403" s="59" t="s">
        <v>660</v>
      </c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59"/>
      <c r="O403" s="59"/>
      <c r="P403" s="59"/>
      <c r="Q403" s="59"/>
      <c r="R403" s="59"/>
      <c r="S403" s="59"/>
      <c r="T403" s="59"/>
      <c r="U403" s="59">
        <v>40.25</v>
      </c>
      <c r="V403" s="59">
        <v>54.330000000000005</v>
      </c>
      <c r="W403" s="59">
        <v>63</v>
      </c>
      <c r="X403" s="59">
        <v>66.75</v>
      </c>
      <c r="Y403" s="48">
        <v>54.99</v>
      </c>
      <c r="Z403" s="48">
        <v>43.910000000000004</v>
      </c>
      <c r="AA403" s="49">
        <v>42.17</v>
      </c>
      <c r="AB403" s="49">
        <v>52.14</v>
      </c>
      <c r="AC403" s="49">
        <v>62.900000000000013</v>
      </c>
      <c r="AD403" s="49">
        <v>47.2</v>
      </c>
      <c r="AE403" s="45">
        <v>51.800000000000004</v>
      </c>
      <c r="AF403" s="56">
        <v>39.900000000000013</v>
      </c>
      <c r="AG403" s="45">
        <v>47.660000000000004</v>
      </c>
      <c r="AH403" s="56">
        <v>56</v>
      </c>
      <c r="AI403" s="56">
        <v>37.83</v>
      </c>
      <c r="AK403" s="50"/>
      <c r="AL403" s="55"/>
      <c r="AM403" s="48"/>
      <c r="AN403" s="45"/>
      <c r="AO403" s="45" t="s">
        <v>628</v>
      </c>
      <c r="AR403" s="45"/>
    </row>
    <row r="404" spans="1:44" x14ac:dyDescent="0.25">
      <c r="A404" s="45" t="s">
        <v>626</v>
      </c>
      <c r="B404" s="59" t="s">
        <v>659</v>
      </c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59"/>
      <c r="O404" s="59"/>
      <c r="P404" s="59"/>
      <c r="Q404" s="59"/>
      <c r="R404" s="59"/>
      <c r="S404" s="59"/>
      <c r="T404" s="59"/>
      <c r="U404" s="59">
        <v>36.5</v>
      </c>
      <c r="V404" s="59">
        <v>61</v>
      </c>
      <c r="W404" s="59">
        <v>68</v>
      </c>
      <c r="X404" s="59">
        <v>58</v>
      </c>
      <c r="Y404" s="48">
        <v>61</v>
      </c>
      <c r="Z404" s="48">
        <v>74.2</v>
      </c>
      <c r="AA404" s="49">
        <v>48</v>
      </c>
      <c r="AB404" s="49">
        <v>67.47</v>
      </c>
      <c r="AC404" s="49">
        <v>79</v>
      </c>
      <c r="AD404" s="49">
        <v>53.300000000000004</v>
      </c>
      <c r="AE404" s="45">
        <v>74.7</v>
      </c>
      <c r="AF404" s="56">
        <v>60.5</v>
      </c>
      <c r="AG404" s="45">
        <v>89.9</v>
      </c>
      <c r="AH404" s="56">
        <v>59.300000000000004</v>
      </c>
      <c r="AI404" s="56">
        <v>59.5</v>
      </c>
      <c r="AK404" s="50"/>
      <c r="AL404" s="55"/>
      <c r="AM404" s="48"/>
      <c r="AN404" s="45"/>
      <c r="AO404" s="45" t="s">
        <v>626</v>
      </c>
      <c r="AR404" s="45"/>
    </row>
    <row r="405" spans="1:44" x14ac:dyDescent="0.25">
      <c r="A405" s="45" t="s">
        <v>627</v>
      </c>
      <c r="B405" s="59" t="s">
        <v>661</v>
      </c>
      <c r="C405" s="59"/>
      <c r="D405" s="59"/>
      <c r="E405" s="46"/>
      <c r="F405" s="46"/>
      <c r="G405" s="59"/>
      <c r="H405" s="59"/>
      <c r="I405" s="59"/>
      <c r="J405" s="59"/>
      <c r="K405" s="59"/>
      <c r="L405" s="46"/>
      <c r="M405" s="59"/>
      <c r="N405" s="59"/>
      <c r="O405" s="59"/>
      <c r="P405" s="59"/>
      <c r="Q405" s="59"/>
      <c r="R405" s="59"/>
      <c r="S405" s="59"/>
      <c r="T405" s="59"/>
      <c r="U405" s="59">
        <v>69</v>
      </c>
      <c r="V405" s="59">
        <v>32</v>
      </c>
      <c r="W405" s="59">
        <v>207</v>
      </c>
      <c r="X405" s="59">
        <v>287</v>
      </c>
      <c r="Y405" s="48">
        <v>108</v>
      </c>
      <c r="Z405" s="48">
        <v>123</v>
      </c>
      <c r="AA405" s="49">
        <v>139</v>
      </c>
      <c r="AB405" s="49">
        <v>120</v>
      </c>
      <c r="AC405" s="49">
        <v>73</v>
      </c>
      <c r="AD405" s="49">
        <v>182</v>
      </c>
      <c r="AE405" s="45">
        <v>266.5</v>
      </c>
      <c r="AF405" s="56">
        <v>147</v>
      </c>
      <c r="AG405" s="45">
        <v>100.8</v>
      </c>
      <c r="AH405" s="56">
        <v>46</v>
      </c>
      <c r="AI405" s="56">
        <v>112</v>
      </c>
      <c r="AK405" s="50"/>
      <c r="AL405" s="55"/>
      <c r="AM405" s="48"/>
      <c r="AN405" s="45"/>
      <c r="AO405" s="45" t="s">
        <v>627</v>
      </c>
      <c r="AR405" s="45"/>
    </row>
    <row r="406" spans="1:44" x14ac:dyDescent="0.25">
      <c r="A406" s="45"/>
      <c r="B406" s="59"/>
      <c r="C406" s="59"/>
      <c r="D406" s="59"/>
      <c r="E406" s="46"/>
      <c r="F406" s="59"/>
      <c r="G406" s="59"/>
      <c r="H406" s="59"/>
      <c r="I406" s="59"/>
      <c r="J406" s="59"/>
      <c r="K406" s="59"/>
      <c r="L406" s="46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48"/>
      <c r="Z406" s="48"/>
      <c r="AA406" s="49"/>
      <c r="AB406" s="49"/>
      <c r="AC406" s="49"/>
      <c r="AD406" s="49"/>
      <c r="AE406" s="45"/>
      <c r="AF406" s="56"/>
      <c r="AG406" s="45"/>
      <c r="AH406" s="56"/>
      <c r="AI406" s="56"/>
      <c r="AK406" s="50"/>
      <c r="AL406" s="55"/>
      <c r="AM406" s="48"/>
      <c r="AN406" s="45"/>
      <c r="AO406" s="45"/>
      <c r="AR406" s="45"/>
    </row>
    <row r="407" spans="1:44" x14ac:dyDescent="0.25">
      <c r="A407" s="45" t="s">
        <v>797</v>
      </c>
      <c r="B407" s="59" t="s">
        <v>796</v>
      </c>
      <c r="C407" s="46" t="s">
        <v>253</v>
      </c>
      <c r="D407" s="46" t="s">
        <v>247</v>
      </c>
      <c r="E407" s="46" t="s">
        <v>226</v>
      </c>
      <c r="F407" s="46" t="s">
        <v>248</v>
      </c>
      <c r="G407" s="46" t="s">
        <v>224</v>
      </c>
      <c r="H407" s="46" t="s">
        <v>239</v>
      </c>
      <c r="I407" s="46" t="s">
        <v>241</v>
      </c>
      <c r="J407" s="46" t="s">
        <v>244</v>
      </c>
      <c r="K407" s="46" t="s">
        <v>218</v>
      </c>
      <c r="L407" s="46" t="s">
        <v>156</v>
      </c>
      <c r="M407" s="46" t="s">
        <v>177</v>
      </c>
      <c r="N407" s="46" t="s">
        <v>157</v>
      </c>
      <c r="O407" s="46" t="s">
        <v>155</v>
      </c>
      <c r="P407" s="59" t="s">
        <v>181</v>
      </c>
      <c r="Q407" s="48" t="s">
        <v>166</v>
      </c>
      <c r="R407" s="59" t="s">
        <v>161</v>
      </c>
      <c r="S407" s="48" t="s">
        <v>160</v>
      </c>
      <c r="T407" s="59" t="s">
        <v>180</v>
      </c>
      <c r="U407" s="59" t="s">
        <v>170</v>
      </c>
      <c r="V407" s="59" t="s">
        <v>167</v>
      </c>
      <c r="W407" s="59" t="s">
        <v>158</v>
      </c>
      <c r="X407" s="59" t="s">
        <v>159</v>
      </c>
      <c r="Y407" s="59" t="s">
        <v>178</v>
      </c>
      <c r="Z407" s="59" t="s">
        <v>790</v>
      </c>
      <c r="AA407" s="53" t="s">
        <v>788</v>
      </c>
      <c r="AB407" s="53" t="s">
        <v>793</v>
      </c>
      <c r="AC407" s="118" t="s">
        <v>791</v>
      </c>
      <c r="AD407" s="118" t="s">
        <v>787</v>
      </c>
      <c r="AE407" s="46" t="s">
        <v>792</v>
      </c>
      <c r="AF407" s="119" t="s">
        <v>789</v>
      </c>
      <c r="AG407" s="46" t="s">
        <v>182</v>
      </c>
      <c r="AH407" s="119" t="s">
        <v>183</v>
      </c>
      <c r="AI407" s="119" t="s">
        <v>942</v>
      </c>
      <c r="AK407" s="50"/>
      <c r="AL407" s="55"/>
      <c r="AM407" s="48"/>
      <c r="AN407" s="45"/>
      <c r="AO407" s="45" t="s">
        <v>797</v>
      </c>
      <c r="AR407" s="45"/>
    </row>
    <row r="408" spans="1:44" x14ac:dyDescent="0.25">
      <c r="A408" s="45" t="s">
        <v>870</v>
      </c>
      <c r="B408" s="59" t="s">
        <v>837</v>
      </c>
      <c r="C408" s="46" t="s">
        <v>249</v>
      </c>
      <c r="D408" s="46" t="s">
        <v>250</v>
      </c>
      <c r="E408" s="46"/>
      <c r="F408" s="46" t="s">
        <v>225</v>
      </c>
      <c r="G408" s="46" t="s">
        <v>242</v>
      </c>
      <c r="H408" s="46" t="s">
        <v>243</v>
      </c>
      <c r="I408" s="46"/>
      <c r="J408" s="46" t="s">
        <v>236</v>
      </c>
      <c r="K408" s="46" t="s">
        <v>219</v>
      </c>
      <c r="L408" s="46" t="s">
        <v>164</v>
      </c>
      <c r="M408" s="46" t="s">
        <v>230</v>
      </c>
      <c r="N408" s="46" t="s">
        <v>162</v>
      </c>
      <c r="O408" s="46" t="s">
        <v>179</v>
      </c>
      <c r="P408" s="59" t="s">
        <v>169</v>
      </c>
      <c r="Q408" s="48" t="s">
        <v>536</v>
      </c>
      <c r="R408" s="59" t="s">
        <v>220</v>
      </c>
      <c r="S408" s="59" t="s">
        <v>537</v>
      </c>
      <c r="T408" s="59" t="s">
        <v>535</v>
      </c>
      <c r="U408" s="59" t="s">
        <v>173</v>
      </c>
      <c r="V408" s="59" t="s">
        <v>174</v>
      </c>
      <c r="W408" s="59" t="s">
        <v>172</v>
      </c>
      <c r="X408" s="59" t="s">
        <v>168</v>
      </c>
      <c r="Y408" s="59" t="s">
        <v>171</v>
      </c>
      <c r="Z408" s="59" t="s">
        <v>838</v>
      </c>
      <c r="AA408" s="53" t="s">
        <v>165</v>
      </c>
      <c r="AB408" s="53" t="s">
        <v>538</v>
      </c>
      <c r="AC408" s="118" t="s">
        <v>163</v>
      </c>
      <c r="AD408" s="118" t="s">
        <v>818</v>
      </c>
      <c r="AE408" s="46" t="s">
        <v>228</v>
      </c>
      <c r="AF408" s="119" t="s">
        <v>176</v>
      </c>
      <c r="AG408" s="46" t="s">
        <v>339</v>
      </c>
      <c r="AH408" s="119" t="s">
        <v>175</v>
      </c>
      <c r="AI408" s="119" t="s">
        <v>943</v>
      </c>
      <c r="AK408" s="120"/>
      <c r="AL408" s="55"/>
      <c r="AM408" s="48"/>
      <c r="AN408" s="45"/>
      <c r="AO408" s="45" t="s">
        <v>870</v>
      </c>
      <c r="AR408" s="45"/>
    </row>
    <row r="409" spans="1:44" x14ac:dyDescent="0.25">
      <c r="A409" s="45" t="s">
        <v>869</v>
      </c>
      <c r="B409" s="59" t="s">
        <v>409</v>
      </c>
      <c r="C409" s="59"/>
      <c r="D409" s="59"/>
      <c r="E409" s="46"/>
      <c r="F409" s="46"/>
      <c r="G409" s="59"/>
      <c r="H409" s="59"/>
      <c r="I409" s="59"/>
      <c r="J409" s="59"/>
      <c r="K409" s="59"/>
      <c r="L409" s="59"/>
      <c r="M409" s="59"/>
      <c r="N409" s="46"/>
      <c r="O409" s="59"/>
      <c r="P409" s="59"/>
      <c r="Q409" s="59"/>
      <c r="R409" s="59"/>
      <c r="S409" s="59"/>
      <c r="T409" s="59"/>
      <c r="U409" s="59" t="s">
        <v>835</v>
      </c>
      <c r="V409" s="59" t="s">
        <v>835</v>
      </c>
      <c r="W409" s="59" t="s">
        <v>776</v>
      </c>
      <c r="X409" s="59" t="s">
        <v>587</v>
      </c>
      <c r="Y409" s="59" t="s">
        <v>184</v>
      </c>
      <c r="Z409" s="59" t="s">
        <v>762</v>
      </c>
      <c r="AA409" s="53" t="s">
        <v>887</v>
      </c>
      <c r="AB409" s="53" t="s">
        <v>785</v>
      </c>
      <c r="AC409" s="118" t="s">
        <v>761</v>
      </c>
      <c r="AD409" s="118" t="s">
        <v>820</v>
      </c>
      <c r="AE409" s="46" t="s">
        <v>888</v>
      </c>
      <c r="AF409" s="119" t="s">
        <v>821</v>
      </c>
      <c r="AG409" s="46" t="s">
        <v>836</v>
      </c>
      <c r="AH409" s="119" t="s">
        <v>835</v>
      </c>
      <c r="AI409" s="119" t="s">
        <v>835</v>
      </c>
      <c r="AK409" s="120"/>
      <c r="AL409" s="55"/>
      <c r="AM409" s="48"/>
      <c r="AN409" s="45"/>
      <c r="AO409" s="45" t="s">
        <v>869</v>
      </c>
      <c r="AR409" s="45"/>
    </row>
    <row r="410" spans="1:44" x14ac:dyDescent="0.25">
      <c r="A410" s="45" t="s">
        <v>655</v>
      </c>
      <c r="B410" s="59" t="s">
        <v>654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 t="s">
        <v>593</v>
      </c>
      <c r="V410" s="59" t="s">
        <v>593</v>
      </c>
      <c r="W410" s="59" t="s">
        <v>593</v>
      </c>
      <c r="X410" s="59" t="s">
        <v>593</v>
      </c>
      <c r="Y410" s="59" t="s">
        <v>505</v>
      </c>
      <c r="Z410" s="59" t="s">
        <v>593</v>
      </c>
      <c r="AA410" s="53" t="s">
        <v>593</v>
      </c>
      <c r="AB410" s="53" t="s">
        <v>593</v>
      </c>
      <c r="AC410" s="118" t="s">
        <v>593</v>
      </c>
      <c r="AD410" s="118" t="s">
        <v>707</v>
      </c>
      <c r="AE410" s="46" t="s">
        <v>593</v>
      </c>
      <c r="AF410" s="119" t="s">
        <v>593</v>
      </c>
      <c r="AG410" s="46" t="s">
        <v>593</v>
      </c>
      <c r="AH410" s="119" t="s">
        <v>593</v>
      </c>
      <c r="AI410" s="119" t="s">
        <v>593</v>
      </c>
      <c r="AK410" s="120"/>
      <c r="AL410" s="55"/>
      <c r="AM410" s="48"/>
      <c r="AN410" s="45"/>
      <c r="AO410" s="45" t="s">
        <v>655</v>
      </c>
      <c r="AR410" s="45"/>
    </row>
    <row r="411" spans="1:44" x14ac:dyDescent="0.25">
      <c r="A411" s="45" t="s">
        <v>896</v>
      </c>
      <c r="B411" s="59" t="s">
        <v>895</v>
      </c>
      <c r="C411" s="46"/>
      <c r="D411" s="59"/>
      <c r="E411" s="46"/>
      <c r="F411" s="59"/>
      <c r="G411" s="59"/>
      <c r="H411" s="59"/>
      <c r="I411" s="59"/>
      <c r="J411" s="59"/>
      <c r="K411" s="59"/>
      <c r="L411" s="59"/>
      <c r="M411" s="59"/>
      <c r="N411" s="59"/>
      <c r="O411" s="59" t="s">
        <v>871</v>
      </c>
      <c r="P411" s="59" t="s">
        <v>772</v>
      </c>
      <c r="Q411" s="48" t="s">
        <v>361</v>
      </c>
      <c r="R411" s="46" t="s">
        <v>771</v>
      </c>
      <c r="S411" s="46" t="s">
        <v>771</v>
      </c>
      <c r="T411" s="46" t="s">
        <v>650</v>
      </c>
      <c r="U411" s="59" t="s">
        <v>819</v>
      </c>
      <c r="V411" s="59" t="s">
        <v>878</v>
      </c>
      <c r="W411" s="59" t="s">
        <v>368</v>
      </c>
      <c r="X411" s="59" t="s">
        <v>369</v>
      </c>
      <c r="Y411" s="59" t="s">
        <v>358</v>
      </c>
      <c r="Z411" s="59" t="s">
        <v>353</v>
      </c>
      <c r="AA411" s="53" t="s">
        <v>359</v>
      </c>
      <c r="AB411" s="53" t="s">
        <v>769</v>
      </c>
      <c r="AC411" s="118" t="s">
        <v>774</v>
      </c>
      <c r="AD411" s="118" t="s">
        <v>770</v>
      </c>
      <c r="AE411" s="46" t="s">
        <v>353</v>
      </c>
      <c r="AF411" s="119" t="s">
        <v>367</v>
      </c>
      <c r="AG411" s="46" t="s">
        <v>773</v>
      </c>
      <c r="AH411" s="119" t="s">
        <v>652</v>
      </c>
      <c r="AI411" s="119" t="s">
        <v>652</v>
      </c>
      <c r="AK411" s="120"/>
      <c r="AL411" s="121"/>
      <c r="AM411" s="59"/>
      <c r="AN411" s="45"/>
      <c r="AO411" s="45" t="s">
        <v>896</v>
      </c>
      <c r="AR411" s="45"/>
    </row>
    <row r="412" spans="1:44" x14ac:dyDescent="0.25">
      <c r="A412" s="45"/>
      <c r="B412" s="45"/>
      <c r="C412" s="46"/>
      <c r="D412" s="59"/>
      <c r="E412" s="46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46"/>
      <c r="S412" s="59"/>
      <c r="T412" s="59" t="s">
        <v>396</v>
      </c>
      <c r="U412" s="59"/>
      <c r="V412" s="59"/>
      <c r="W412" s="59"/>
      <c r="X412" s="59"/>
      <c r="Y412" s="59"/>
      <c r="Z412" s="59" t="s">
        <v>770</v>
      </c>
      <c r="AA412" s="53" t="s">
        <v>367</v>
      </c>
      <c r="AB412" s="53" t="s">
        <v>652</v>
      </c>
      <c r="AC412" s="118" t="s">
        <v>353</v>
      </c>
      <c r="AD412" s="118" t="s">
        <v>399</v>
      </c>
      <c r="AE412" s="46" t="s">
        <v>399</v>
      </c>
      <c r="AF412" s="119" t="s">
        <v>561</v>
      </c>
      <c r="AG412" s="46" t="s">
        <v>574</v>
      </c>
      <c r="AH412" s="119" t="s">
        <v>540</v>
      </c>
      <c r="AI412" s="119" t="s">
        <v>540</v>
      </c>
      <c r="AK412" s="120"/>
      <c r="AL412" s="121"/>
      <c r="AM412" s="59"/>
      <c r="AN412" s="45"/>
      <c r="AO412" s="59"/>
      <c r="AP412" s="45"/>
      <c r="AR412" s="45"/>
    </row>
  </sheetData>
  <mergeCells count="7">
    <mergeCell ref="A252:B252"/>
    <mergeCell ref="A256:B256"/>
    <mergeCell ref="AK3:AP3"/>
    <mergeCell ref="A168:B168"/>
    <mergeCell ref="A214:B214"/>
    <mergeCell ref="A228:B228"/>
    <mergeCell ref="A240:B240"/>
  </mergeCells>
  <printOptions gridLines="1"/>
  <pageMargins left="0.23622047244094488" right="0.23622047244094488" top="0.3543307086614173" bottom="0.15748031496062992" header="0.31496062992125984" footer="0.31496062992125984"/>
  <pageSetup paperSize="5" scale="75" orientation="landscape" r:id="rId1"/>
  <headerFooter alignWithMargins="0"/>
  <rowBreaks count="8" manualBreakCount="8">
    <brk id="45" max="16383" man="1"/>
    <brk id="90" max="16383" man="1"/>
    <brk id="134" max="16383" man="1"/>
    <brk id="179" max="16383" man="1"/>
    <brk id="223" max="16383" man="1"/>
    <brk id="269" max="256" man="1"/>
    <brk id="313" max="16383" man="1"/>
    <brk id="356" max="16383" man="1"/>
  </rowBreaks>
  <colBreaks count="2" manualBreakCount="2">
    <brk id="20" max="397" man="1"/>
    <brk id="43" max="397" man="1"/>
  </colBreak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34770-9963-4DFC-8A37-D07776D33CA0}">
  <dimension ref="A1:AR21"/>
  <sheetViews>
    <sheetView defaultGridColor="0" view="pageBreakPreview" colorId="0" zoomScale="60" zoomScaleNormal="100" workbookViewId="0">
      <selection activeCell="AI19" sqref="AI19"/>
    </sheetView>
  </sheetViews>
  <sheetFormatPr defaultRowHeight="15" x14ac:dyDescent="0.25"/>
  <cols>
    <col min="1" max="1" width="12.7109375" customWidth="1"/>
    <col min="2" max="2" width="9.85546875" customWidth="1"/>
    <col min="3" max="35" width="10.7109375" customWidth="1"/>
  </cols>
  <sheetData>
    <row r="1" spans="1:44" x14ac:dyDescent="0.25">
      <c r="A1" s="45" t="s">
        <v>382</v>
      </c>
      <c r="B1" s="48"/>
      <c r="C1" s="48"/>
      <c r="D1" s="48"/>
      <c r="E1" s="48"/>
      <c r="F1" s="45"/>
      <c r="G1" s="48"/>
      <c r="H1" s="48"/>
      <c r="I1" s="48"/>
      <c r="J1" s="48"/>
      <c r="K1" s="48"/>
      <c r="L1" s="48"/>
      <c r="M1" s="48"/>
      <c r="N1" s="45"/>
      <c r="O1" s="48"/>
      <c r="P1" s="48"/>
      <c r="Q1" s="48"/>
      <c r="R1" s="48"/>
      <c r="S1" s="48"/>
      <c r="T1" s="48"/>
      <c r="U1" s="48"/>
      <c r="V1" s="48"/>
      <c r="W1" s="59"/>
      <c r="X1" s="59"/>
      <c r="Y1" s="59"/>
      <c r="Z1" s="59"/>
      <c r="AA1" s="53"/>
      <c r="AB1" s="53"/>
      <c r="AC1" s="53"/>
      <c r="AD1" s="53"/>
      <c r="AE1" s="45"/>
      <c r="AF1" s="49"/>
      <c r="AG1" s="48"/>
      <c r="AH1" s="49"/>
      <c r="AI1" s="49"/>
      <c r="AJ1" s="75"/>
      <c r="AK1" s="54"/>
      <c r="AL1" s="84"/>
      <c r="AM1" s="83"/>
      <c r="AN1" s="83"/>
      <c r="AO1" s="83"/>
      <c r="AP1" s="83"/>
      <c r="AQ1" s="48"/>
      <c r="AR1" s="45"/>
    </row>
    <row r="2" spans="1:44" x14ac:dyDescent="0.25">
      <c r="A2" s="113" t="s">
        <v>657</v>
      </c>
      <c r="B2" s="114" t="s">
        <v>395</v>
      </c>
      <c r="C2" s="115" t="d">
        <v>1993-01-02</v>
      </c>
      <c r="D2" s="115" t="d">
        <v>1994-01-02</v>
      </c>
      <c r="E2" s="115" t="d">
        <v>1995-01-02</v>
      </c>
      <c r="F2" s="115" t="d">
        <v>1995-12-30</v>
      </c>
      <c r="G2" s="115" t="d">
        <v>1997-01-04</v>
      </c>
      <c r="H2" s="115" t="d">
        <v>1998-01-03</v>
      </c>
      <c r="I2" s="115" t="d">
        <v>1999-01-02</v>
      </c>
      <c r="J2" s="115" t="d">
        <v>2000-01-02</v>
      </c>
      <c r="K2" s="115" t="d">
        <v>2001-01-06</v>
      </c>
      <c r="L2" s="115" t="d">
        <v>2002-01-05</v>
      </c>
      <c r="M2" s="115" t="d">
        <v>2002-12-21</v>
      </c>
      <c r="N2" s="115" t="d">
        <v>2003-12-20</v>
      </c>
      <c r="O2" s="115" t="d">
        <v>2004-12-18</v>
      </c>
      <c r="P2" s="115" t="d">
        <v>2005-12-17</v>
      </c>
      <c r="Q2" s="115" t="d">
        <v>2006-12-30</v>
      </c>
      <c r="R2" s="115" t="d">
        <v>2008-01-05</v>
      </c>
      <c r="S2" s="115" t="d">
        <v>2009-01-03</v>
      </c>
      <c r="T2" s="115" t="d">
        <v>2010-01-02</v>
      </c>
      <c r="U2" s="114" t="d">
        <v>2011-01-01</v>
      </c>
      <c r="V2" s="114" t="d">
        <v>2012-01-07</v>
      </c>
      <c r="W2" s="114" t="d">
        <v>2013-01-05</v>
      </c>
      <c r="X2" s="116" t="d">
        <v>2014-01-04</v>
      </c>
      <c r="Y2" s="114" t="d">
        <v>2015-01-03</v>
      </c>
      <c r="Z2" s="114" t="d">
        <v>2016-01-02</v>
      </c>
      <c r="AA2" s="114" t="d">
        <v>2017-01-07</v>
      </c>
      <c r="AB2" s="114" t="d">
        <v>2018-01-06</v>
      </c>
      <c r="AC2" s="114" t="d">
        <v>2019-01-05</v>
      </c>
      <c r="AD2" s="114" t="d">
        <v>2020-01-04</v>
      </c>
      <c r="AE2" s="113" t="d">
        <v>2021-01-02</v>
      </c>
      <c r="AF2" s="56">
        <v>44562</v>
      </c>
      <c r="AG2" s="114" t="d">
        <v>2023-01-01</v>
      </c>
      <c r="AH2" s="114" t="d">
        <v>2023-12-30</v>
      </c>
      <c r="AI2" s="114" t="d">
        <v>2025-01-04</v>
      </c>
      <c r="AJ2" s="117"/>
      <c r="AK2" s="114"/>
      <c r="AL2" s="113" t="s">
        <v>658</v>
      </c>
      <c r="AM2" s="8"/>
      <c r="AN2" s="8"/>
      <c r="AR2" s="113"/>
    </row>
    <row r="3" spans="1:44" x14ac:dyDescent="0.25">
      <c r="A3" s="45" t="s">
        <v>608</v>
      </c>
      <c r="B3" s="59" t="s">
        <v>607</v>
      </c>
      <c r="C3" s="46">
        <v>34</v>
      </c>
      <c r="D3" s="46">
        <v>50</v>
      </c>
      <c r="E3" s="46">
        <v>65</v>
      </c>
      <c r="F3" s="46">
        <v>68</v>
      </c>
      <c r="G3" s="46">
        <v>50</v>
      </c>
      <c r="H3" s="46">
        <v>34</v>
      </c>
      <c r="I3" s="46">
        <v>47</v>
      </c>
      <c r="J3" s="46">
        <v>30</v>
      </c>
      <c r="K3" s="46">
        <v>32</v>
      </c>
      <c r="L3" s="46">
        <v>36</v>
      </c>
      <c r="M3" s="46">
        <v>28</v>
      </c>
      <c r="N3" s="59">
        <v>31</v>
      </c>
      <c r="O3" s="59">
        <v>21</v>
      </c>
      <c r="P3" s="59">
        <v>25</v>
      </c>
      <c r="Q3" s="59">
        <v>32</v>
      </c>
      <c r="R3" s="59">
        <v>43</v>
      </c>
      <c r="S3" s="59">
        <v>32</v>
      </c>
      <c r="T3" s="59">
        <v>30</v>
      </c>
      <c r="U3" s="59">
        <v>22</v>
      </c>
      <c r="V3" s="59">
        <v>26</v>
      </c>
      <c r="W3" s="59">
        <v>39</v>
      </c>
      <c r="X3" s="59">
        <v>28</v>
      </c>
      <c r="Y3" s="48">
        <v>29</v>
      </c>
      <c r="Z3" s="48">
        <v>15</v>
      </c>
      <c r="AA3" s="49">
        <v>29</v>
      </c>
      <c r="AB3" s="49">
        <v>40</v>
      </c>
      <c r="AC3" s="49">
        <v>30</v>
      </c>
      <c r="AD3" s="49">
        <v>21</v>
      </c>
      <c r="AE3" s="45">
        <v>29</v>
      </c>
      <c r="AF3" s="56">
        <v>19</v>
      </c>
      <c r="AG3" s="45">
        <v>19</v>
      </c>
      <c r="AH3" s="56">
        <v>23</v>
      </c>
      <c r="AI3" s="56">
        <v>22</v>
      </c>
      <c r="AJ3" s="34"/>
      <c r="AK3" s="50"/>
      <c r="AL3" s="45" t="s">
        <v>608</v>
      </c>
      <c r="AR3" s="45"/>
    </row>
    <row r="4" spans="1:44" x14ac:dyDescent="0.25">
      <c r="A4" s="45" t="s">
        <v>624</v>
      </c>
      <c r="B4" s="59" t="s">
        <v>629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59"/>
      <c r="O4" s="59"/>
      <c r="P4" s="59"/>
      <c r="Q4" s="59"/>
      <c r="R4" s="59"/>
      <c r="S4" s="59"/>
      <c r="T4" s="59"/>
      <c r="U4" s="59">
        <v>30</v>
      </c>
      <c r="V4" s="59">
        <v>16</v>
      </c>
      <c r="W4" s="59">
        <v>17</v>
      </c>
      <c r="X4" s="59">
        <v>17</v>
      </c>
      <c r="Y4" s="48">
        <v>17</v>
      </c>
      <c r="Z4" s="48">
        <v>18</v>
      </c>
      <c r="AA4" s="49">
        <v>14</v>
      </c>
      <c r="AB4" s="49">
        <v>17</v>
      </c>
      <c r="AC4" s="49">
        <v>14</v>
      </c>
      <c r="AD4" s="49">
        <v>13</v>
      </c>
      <c r="AE4" s="45">
        <v>15</v>
      </c>
      <c r="AF4" s="56">
        <v>15</v>
      </c>
      <c r="AG4" s="45">
        <v>10</v>
      </c>
      <c r="AH4" s="56">
        <v>13</v>
      </c>
      <c r="AI4" s="56">
        <v>13</v>
      </c>
      <c r="AJ4" s="34"/>
      <c r="AK4" s="50"/>
      <c r="AL4" s="45" t="s">
        <v>624</v>
      </c>
      <c r="AR4" s="45"/>
    </row>
    <row r="5" spans="1:44" x14ac:dyDescent="0.25">
      <c r="A5" s="45" t="s">
        <v>628</v>
      </c>
      <c r="B5" s="59" t="s">
        <v>660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59"/>
      <c r="O5" s="59"/>
      <c r="P5" s="59"/>
      <c r="Q5" s="59"/>
      <c r="R5" s="59"/>
      <c r="S5" s="59"/>
      <c r="T5" s="59"/>
      <c r="U5" s="59">
        <v>40.25</v>
      </c>
      <c r="V5" s="59">
        <v>54.330000000000005</v>
      </c>
      <c r="W5" s="59">
        <v>63</v>
      </c>
      <c r="X5" s="59">
        <v>66.75</v>
      </c>
      <c r="Y5" s="48">
        <v>54.99</v>
      </c>
      <c r="Z5" s="48">
        <v>43.910000000000004</v>
      </c>
      <c r="AA5" s="49">
        <v>42.17</v>
      </c>
      <c r="AB5" s="49">
        <v>52.14</v>
      </c>
      <c r="AC5" s="49">
        <v>62.900000000000013</v>
      </c>
      <c r="AD5" s="49">
        <v>47.2</v>
      </c>
      <c r="AE5" s="45">
        <v>51.800000000000004</v>
      </c>
      <c r="AF5" s="56">
        <v>39.900000000000013</v>
      </c>
      <c r="AG5" s="45">
        <v>47.660000000000004</v>
      </c>
      <c r="AH5" s="56">
        <v>56</v>
      </c>
      <c r="AI5" s="56">
        <v>37.83</v>
      </c>
      <c r="AJ5" s="34"/>
      <c r="AK5" s="50"/>
      <c r="AL5" s="45" t="s">
        <v>628</v>
      </c>
      <c r="AR5" s="45"/>
    </row>
    <row r="6" spans="1:44" x14ac:dyDescent="0.25">
      <c r="A6" s="45" t="s">
        <v>626</v>
      </c>
      <c r="B6" s="59" t="s">
        <v>659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59"/>
      <c r="O6" s="59"/>
      <c r="P6" s="59"/>
      <c r="Q6" s="59"/>
      <c r="R6" s="59"/>
      <c r="S6" s="59"/>
      <c r="T6" s="59"/>
      <c r="U6" s="59">
        <v>36.5</v>
      </c>
      <c r="V6" s="59">
        <v>61</v>
      </c>
      <c r="W6" s="59">
        <v>68</v>
      </c>
      <c r="X6" s="59">
        <v>58</v>
      </c>
      <c r="Y6" s="48">
        <v>61</v>
      </c>
      <c r="Z6" s="48">
        <v>74.2</v>
      </c>
      <c r="AA6" s="49">
        <v>48</v>
      </c>
      <c r="AB6" s="49">
        <v>67.47</v>
      </c>
      <c r="AC6" s="49">
        <v>79</v>
      </c>
      <c r="AD6" s="49">
        <v>53.300000000000004</v>
      </c>
      <c r="AE6" s="45">
        <v>74.7</v>
      </c>
      <c r="AF6" s="56">
        <v>60.5</v>
      </c>
      <c r="AG6" s="45">
        <v>89.9</v>
      </c>
      <c r="AH6" s="56">
        <v>59.300000000000004</v>
      </c>
      <c r="AI6" s="56">
        <v>59.5</v>
      </c>
      <c r="AJ6" s="34"/>
      <c r="AK6" s="50"/>
      <c r="AL6" s="45" t="s">
        <v>626</v>
      </c>
      <c r="AR6" s="45"/>
    </row>
    <row r="7" spans="1:44" x14ac:dyDescent="0.25">
      <c r="A7" s="45" t="s">
        <v>627</v>
      </c>
      <c r="B7" s="59" t="s">
        <v>661</v>
      </c>
      <c r="C7" s="59"/>
      <c r="D7" s="59"/>
      <c r="E7" s="46"/>
      <c r="F7" s="46"/>
      <c r="G7" s="59"/>
      <c r="H7" s="59"/>
      <c r="I7" s="59"/>
      <c r="J7" s="59"/>
      <c r="K7" s="59"/>
      <c r="L7" s="46"/>
      <c r="M7" s="59"/>
      <c r="N7" s="59"/>
      <c r="O7" s="59"/>
      <c r="P7" s="59"/>
      <c r="Q7" s="59"/>
      <c r="R7" s="59"/>
      <c r="S7" s="59"/>
      <c r="T7" s="59"/>
      <c r="U7" s="59">
        <v>69</v>
      </c>
      <c r="V7" s="59">
        <v>32</v>
      </c>
      <c r="W7" s="59">
        <v>207</v>
      </c>
      <c r="X7" s="59">
        <v>287</v>
      </c>
      <c r="Y7" s="48">
        <v>108</v>
      </c>
      <c r="Z7" s="48">
        <v>123</v>
      </c>
      <c r="AA7" s="49">
        <v>139</v>
      </c>
      <c r="AB7" s="49">
        <v>120</v>
      </c>
      <c r="AC7" s="49">
        <v>73</v>
      </c>
      <c r="AD7" s="49">
        <v>182</v>
      </c>
      <c r="AE7" s="45">
        <v>266.5</v>
      </c>
      <c r="AF7" s="56">
        <v>147</v>
      </c>
      <c r="AG7" s="45">
        <v>100.8</v>
      </c>
      <c r="AH7" s="56">
        <v>46</v>
      </c>
      <c r="AI7" s="56">
        <v>112</v>
      </c>
      <c r="AJ7" s="34"/>
      <c r="AK7" s="50"/>
      <c r="AL7" s="45" t="s">
        <v>627</v>
      </c>
      <c r="AR7" s="45"/>
    </row>
    <row r="8" spans="1:44" x14ac:dyDescent="0.25">
      <c r="A8" s="45"/>
      <c r="B8" s="59"/>
      <c r="C8" s="59"/>
      <c r="D8" s="59"/>
      <c r="E8" s="46"/>
      <c r="F8" s="59"/>
      <c r="G8" s="59"/>
      <c r="H8" s="59"/>
      <c r="I8" s="59"/>
      <c r="J8" s="59"/>
      <c r="K8" s="59"/>
      <c r="L8" s="46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48"/>
      <c r="Z8" s="48"/>
      <c r="AA8" s="49"/>
      <c r="AB8" s="49"/>
      <c r="AC8" s="49"/>
      <c r="AD8" s="49"/>
      <c r="AE8" s="45"/>
      <c r="AF8" s="56"/>
      <c r="AG8" s="45"/>
      <c r="AH8" s="56"/>
      <c r="AI8" s="56"/>
      <c r="AJ8" s="34"/>
      <c r="AK8" s="50"/>
      <c r="AL8" s="45"/>
      <c r="AR8" s="45"/>
    </row>
    <row r="9" spans="1:44" x14ac:dyDescent="0.25">
      <c r="A9" s="45" t="s">
        <v>797</v>
      </c>
      <c r="B9" s="59" t="s">
        <v>796</v>
      </c>
      <c r="C9" s="46" t="s">
        <v>253</v>
      </c>
      <c r="D9" s="46" t="s">
        <v>247</v>
      </c>
      <c r="E9" s="46" t="s">
        <v>226</v>
      </c>
      <c r="F9" s="46" t="s">
        <v>248</v>
      </c>
      <c r="G9" s="46" t="s">
        <v>224</v>
      </c>
      <c r="H9" s="46" t="s">
        <v>239</v>
      </c>
      <c r="I9" s="46" t="s">
        <v>241</v>
      </c>
      <c r="J9" s="46" t="s">
        <v>244</v>
      </c>
      <c r="K9" s="46" t="s">
        <v>218</v>
      </c>
      <c r="L9" s="46" t="s">
        <v>156</v>
      </c>
      <c r="M9" s="46" t="s">
        <v>177</v>
      </c>
      <c r="N9" s="46" t="s">
        <v>157</v>
      </c>
      <c r="O9" s="46" t="s">
        <v>155</v>
      </c>
      <c r="P9" s="59" t="s">
        <v>181</v>
      </c>
      <c r="Q9" s="48" t="s">
        <v>166</v>
      </c>
      <c r="R9" s="59" t="s">
        <v>161</v>
      </c>
      <c r="S9" s="48" t="s">
        <v>160</v>
      </c>
      <c r="T9" s="59" t="s">
        <v>180</v>
      </c>
      <c r="U9" s="59" t="s">
        <v>170</v>
      </c>
      <c r="V9" s="59" t="s">
        <v>167</v>
      </c>
      <c r="W9" s="59" t="s">
        <v>158</v>
      </c>
      <c r="X9" s="59" t="s">
        <v>159</v>
      </c>
      <c r="Y9" s="59" t="s">
        <v>178</v>
      </c>
      <c r="Z9" s="59" t="s">
        <v>790</v>
      </c>
      <c r="AA9" s="53" t="s">
        <v>788</v>
      </c>
      <c r="AB9" s="53" t="s">
        <v>793</v>
      </c>
      <c r="AC9" s="118" t="s">
        <v>791</v>
      </c>
      <c r="AD9" s="118" t="s">
        <v>787</v>
      </c>
      <c r="AE9" s="46" t="s">
        <v>792</v>
      </c>
      <c r="AF9" s="119" t="s">
        <v>789</v>
      </c>
      <c r="AG9" s="46" t="s">
        <v>182</v>
      </c>
      <c r="AH9" s="119" t="s">
        <v>183</v>
      </c>
      <c r="AI9" s="119" t="s">
        <v>942</v>
      </c>
      <c r="AJ9" s="34"/>
      <c r="AK9" s="50"/>
      <c r="AL9" s="45" t="s">
        <v>797</v>
      </c>
      <c r="AR9" s="45"/>
    </row>
    <row r="10" spans="1:44" x14ac:dyDescent="0.25">
      <c r="A10" s="45" t="s">
        <v>870</v>
      </c>
      <c r="B10" s="59" t="s">
        <v>837</v>
      </c>
      <c r="C10" s="46" t="s">
        <v>249</v>
      </c>
      <c r="D10" s="46" t="s">
        <v>250</v>
      </c>
      <c r="E10" s="46"/>
      <c r="F10" s="46" t="s">
        <v>225</v>
      </c>
      <c r="G10" s="46" t="s">
        <v>242</v>
      </c>
      <c r="H10" s="46" t="s">
        <v>243</v>
      </c>
      <c r="I10" s="46"/>
      <c r="J10" s="46" t="s">
        <v>236</v>
      </c>
      <c r="K10" s="46" t="s">
        <v>219</v>
      </c>
      <c r="L10" s="46" t="s">
        <v>164</v>
      </c>
      <c r="M10" s="46" t="s">
        <v>230</v>
      </c>
      <c r="N10" s="46" t="s">
        <v>162</v>
      </c>
      <c r="O10" s="46" t="s">
        <v>179</v>
      </c>
      <c r="P10" s="59" t="s">
        <v>169</v>
      </c>
      <c r="Q10" s="48" t="s">
        <v>536</v>
      </c>
      <c r="R10" s="59" t="s">
        <v>220</v>
      </c>
      <c r="S10" s="59" t="s">
        <v>537</v>
      </c>
      <c r="T10" s="59" t="s">
        <v>535</v>
      </c>
      <c r="U10" s="59" t="s">
        <v>173</v>
      </c>
      <c r="V10" s="59" t="s">
        <v>174</v>
      </c>
      <c r="W10" s="59" t="s">
        <v>172</v>
      </c>
      <c r="X10" s="59" t="s">
        <v>168</v>
      </c>
      <c r="Y10" s="59" t="s">
        <v>171</v>
      </c>
      <c r="Z10" s="59" t="s">
        <v>838</v>
      </c>
      <c r="AA10" s="53" t="s">
        <v>165</v>
      </c>
      <c r="AB10" s="53" t="s">
        <v>538</v>
      </c>
      <c r="AC10" s="118" t="s">
        <v>163</v>
      </c>
      <c r="AD10" s="118" t="s">
        <v>818</v>
      </c>
      <c r="AE10" s="46" t="s">
        <v>228</v>
      </c>
      <c r="AF10" s="119" t="s">
        <v>176</v>
      </c>
      <c r="AG10" s="46" t="s">
        <v>339</v>
      </c>
      <c r="AH10" s="119" t="s">
        <v>175</v>
      </c>
      <c r="AI10" s="119" t="s">
        <v>943</v>
      </c>
      <c r="AJ10" s="34"/>
      <c r="AK10" s="120"/>
      <c r="AL10" s="45" t="s">
        <v>870</v>
      </c>
      <c r="AR10" s="45"/>
    </row>
    <row r="11" spans="1:44" x14ac:dyDescent="0.25">
      <c r="A11" s="45" t="s">
        <v>869</v>
      </c>
      <c r="B11" s="59" t="s">
        <v>409</v>
      </c>
      <c r="C11" s="59"/>
      <c r="D11" s="59"/>
      <c r="E11" s="46"/>
      <c r="F11" s="46"/>
      <c r="G11" s="59"/>
      <c r="H11" s="59"/>
      <c r="I11" s="59"/>
      <c r="J11" s="59"/>
      <c r="K11" s="59"/>
      <c r="L11" s="59"/>
      <c r="M11" s="59"/>
      <c r="N11" s="46"/>
      <c r="O11" s="59"/>
      <c r="P11" s="59"/>
      <c r="Q11" s="59"/>
      <c r="R11" s="59"/>
      <c r="S11" s="59"/>
      <c r="T11" s="59"/>
      <c r="U11" s="59" t="s">
        <v>835</v>
      </c>
      <c r="V11" s="59" t="s">
        <v>835</v>
      </c>
      <c r="W11" s="59" t="s">
        <v>776</v>
      </c>
      <c r="X11" s="59" t="s">
        <v>587</v>
      </c>
      <c r="Y11" s="59" t="s">
        <v>184</v>
      </c>
      <c r="Z11" s="59" t="s">
        <v>762</v>
      </c>
      <c r="AA11" s="53" t="s">
        <v>887</v>
      </c>
      <c r="AB11" s="53" t="s">
        <v>785</v>
      </c>
      <c r="AC11" s="118" t="s">
        <v>761</v>
      </c>
      <c r="AD11" s="118" t="s">
        <v>820</v>
      </c>
      <c r="AE11" s="46" t="s">
        <v>888</v>
      </c>
      <c r="AF11" s="119" t="s">
        <v>821</v>
      </c>
      <c r="AG11" s="46" t="s">
        <v>836</v>
      </c>
      <c r="AH11" s="119" t="s">
        <v>835</v>
      </c>
      <c r="AI11" s="119" t="s">
        <v>835</v>
      </c>
      <c r="AJ11" s="34"/>
      <c r="AK11" s="120"/>
      <c r="AL11" s="45" t="s">
        <v>869</v>
      </c>
      <c r="AR11" s="45"/>
    </row>
    <row r="12" spans="1:44" x14ac:dyDescent="0.25">
      <c r="A12" s="45" t="s">
        <v>655</v>
      </c>
      <c r="B12" s="59" t="s">
        <v>654</v>
      </c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 t="s">
        <v>593</v>
      </c>
      <c r="V12" s="59" t="s">
        <v>593</v>
      </c>
      <c r="W12" s="59" t="s">
        <v>593</v>
      </c>
      <c r="X12" s="59" t="s">
        <v>593</v>
      </c>
      <c r="Y12" s="59" t="s">
        <v>505</v>
      </c>
      <c r="Z12" s="59" t="s">
        <v>593</v>
      </c>
      <c r="AA12" s="53" t="s">
        <v>593</v>
      </c>
      <c r="AB12" s="53" t="s">
        <v>593</v>
      </c>
      <c r="AC12" s="118" t="s">
        <v>593</v>
      </c>
      <c r="AD12" s="118" t="s">
        <v>707</v>
      </c>
      <c r="AE12" s="46" t="s">
        <v>593</v>
      </c>
      <c r="AF12" s="119" t="s">
        <v>593</v>
      </c>
      <c r="AG12" s="46" t="s">
        <v>593</v>
      </c>
      <c r="AH12" s="119" t="s">
        <v>593</v>
      </c>
      <c r="AI12" s="119" t="s">
        <v>593</v>
      </c>
      <c r="AJ12" s="34"/>
      <c r="AK12" s="120"/>
      <c r="AL12" s="45" t="s">
        <v>655</v>
      </c>
      <c r="AR12" s="45"/>
    </row>
    <row r="13" spans="1:44" x14ac:dyDescent="0.25">
      <c r="A13" s="45" t="s">
        <v>896</v>
      </c>
      <c r="B13" s="59" t="s">
        <v>895</v>
      </c>
      <c r="C13" s="46"/>
      <c r="D13" s="59"/>
      <c r="E13" s="46"/>
      <c r="F13" s="59"/>
      <c r="G13" s="59"/>
      <c r="H13" s="59"/>
      <c r="I13" s="59"/>
      <c r="J13" s="59"/>
      <c r="K13" s="59"/>
      <c r="L13" s="59"/>
      <c r="M13" s="59"/>
      <c r="N13" s="59"/>
      <c r="O13" s="59" t="s">
        <v>871</v>
      </c>
      <c r="P13" s="59" t="s">
        <v>772</v>
      </c>
      <c r="Q13" s="48" t="s">
        <v>361</v>
      </c>
      <c r="R13" s="46" t="s">
        <v>771</v>
      </c>
      <c r="S13" s="46" t="s">
        <v>771</v>
      </c>
      <c r="T13" s="46" t="s">
        <v>650</v>
      </c>
      <c r="U13" s="59" t="s">
        <v>819</v>
      </c>
      <c r="V13" s="59" t="s">
        <v>878</v>
      </c>
      <c r="W13" s="59" t="s">
        <v>368</v>
      </c>
      <c r="X13" s="59" t="s">
        <v>369</v>
      </c>
      <c r="Y13" s="59" t="s">
        <v>358</v>
      </c>
      <c r="Z13" s="59" t="s">
        <v>353</v>
      </c>
      <c r="AA13" s="53" t="s">
        <v>359</v>
      </c>
      <c r="AB13" s="53" t="s">
        <v>769</v>
      </c>
      <c r="AC13" s="118" t="s">
        <v>774</v>
      </c>
      <c r="AD13" s="118" t="s">
        <v>770</v>
      </c>
      <c r="AE13" s="46" t="s">
        <v>353</v>
      </c>
      <c r="AF13" s="119" t="s">
        <v>367</v>
      </c>
      <c r="AG13" s="46" t="s">
        <v>773</v>
      </c>
      <c r="AH13" s="119" t="s">
        <v>652</v>
      </c>
      <c r="AI13" s="119" t="s">
        <v>652</v>
      </c>
      <c r="AJ13" s="34"/>
      <c r="AK13" s="120"/>
      <c r="AL13" s="45" t="s">
        <v>896</v>
      </c>
      <c r="AR13" s="45"/>
    </row>
    <row r="14" spans="1:44" x14ac:dyDescent="0.25">
      <c r="A14" s="45"/>
      <c r="B14" s="45"/>
      <c r="C14" s="46"/>
      <c r="D14" s="59"/>
      <c r="E14" s="46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46"/>
      <c r="S14" s="59"/>
      <c r="T14" s="59" t="s">
        <v>396</v>
      </c>
      <c r="U14" s="59"/>
      <c r="V14" s="59"/>
      <c r="W14" s="59"/>
      <c r="X14" s="59"/>
      <c r="Y14" s="59"/>
      <c r="Z14" s="59" t="s">
        <v>770</v>
      </c>
      <c r="AA14" s="53" t="s">
        <v>367</v>
      </c>
      <c r="AB14" s="53" t="s">
        <v>652</v>
      </c>
      <c r="AC14" s="118" t="s">
        <v>353</v>
      </c>
      <c r="AD14" s="118" t="s">
        <v>399</v>
      </c>
      <c r="AE14" s="46" t="s">
        <v>399</v>
      </c>
      <c r="AF14" s="119" t="s">
        <v>561</v>
      </c>
      <c r="AG14" s="46" t="s">
        <v>574</v>
      </c>
      <c r="AH14" s="119" t="s">
        <v>540</v>
      </c>
      <c r="AI14" s="119" t="s">
        <v>540</v>
      </c>
      <c r="AJ14" s="34"/>
      <c r="AK14" s="120"/>
      <c r="AL14" s="59"/>
      <c r="AM14" s="45"/>
      <c r="AR14" s="45"/>
    </row>
    <row r="15" spans="1:44" x14ac:dyDescent="0.25">
      <c r="AA15" s="4"/>
      <c r="AB15" s="4"/>
      <c r="AC15" s="4"/>
      <c r="AD15" s="4"/>
      <c r="AF15" s="4"/>
      <c r="AH15" s="4"/>
      <c r="AI15" s="4"/>
      <c r="AJ15" s="11"/>
      <c r="AK15" s="2"/>
      <c r="AL15" s="3"/>
    </row>
    <row r="20" ht="3.6" customHeight="1" x14ac:dyDescent="0.25"/>
    <row r="21" hidden="1" x14ac:dyDescent="0.25"/>
  </sheetData>
  <printOptions gridLines="1"/>
  <pageMargins left="0.23622047244094491" right="0.23622047244094491" top="0.74803149606299213" bottom="0.74803149606299213" header="0.31496062992125984" footer="0.31496062992125984"/>
  <pageSetup paperSize="5" scale="75" orientation="landscape" r:id="rId1"/>
  <headerFooter alignWithMargins="0"/>
  <colBreaks count="1" manualBreakCount="1">
    <brk id="19" max="1048575" man="1"/>
  </col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47A5B-22B8-43AE-B3AB-102528805704}">
  <dimension ref="A1"/>
  <sheetViews>
    <sheetView defaultGridColor="0" colorId="0" workbookViewId="0"/>
  </sheetViews>
  <sheetFormatPr defaultRowHeight="15" x14ac:dyDescent="0.25"/>
  <sheetData/>
  <printOptions gridLines="1"/>
  <pageMargins left="0.75" right="0.75" top="1" bottom="1" header="0.5" footer="0.5"/>
  <pageSetup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Clifford Hansen</dc:creator>
  <cp:keywords/>
  <dc:description/>
  <cp:lastModifiedBy>Briana Van Den Bussche</cp:lastModifiedBy>
  <cp:lastPrinted>2026-01-12T16:57:31Z</cp:lastPrinted>
  <dcterms:created xsi:type="dcterms:W3CDTF">2025-01-09T22:32:17Z</dcterms:created>
  <dcterms:modified xsi:type="dcterms:W3CDTF">2026-01-27T20:14:22Z</dcterms:modified>
  <cp:category/>
</cp:coreProperties>
</file>